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F440" i="1" s="1"/>
  <c r="B417" i="1"/>
  <c r="A417" i="1"/>
  <c r="L416" i="1"/>
  <c r="J416" i="1"/>
  <c r="I416" i="1"/>
  <c r="H416" i="1"/>
  <c r="H417" i="1" s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H392" i="1" s="1"/>
  <c r="G378" i="1"/>
  <c r="F378" i="1"/>
  <c r="J254" i="1"/>
  <c r="G254" i="1"/>
  <c r="F254" i="1"/>
  <c r="F268" i="1" s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I342" i="1" s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J268" i="1" s="1"/>
  <c r="I267" i="1"/>
  <c r="H267" i="1"/>
  <c r="G267" i="1"/>
  <c r="F267" i="1"/>
  <c r="B255" i="1"/>
  <c r="A255" i="1"/>
  <c r="L254" i="1"/>
  <c r="I254" i="1"/>
  <c r="H254" i="1"/>
  <c r="L489" i="1" l="1"/>
  <c r="L268" i="1"/>
  <c r="J489" i="1"/>
  <c r="I465" i="1"/>
  <c r="F465" i="1"/>
  <c r="J465" i="1"/>
  <c r="J440" i="1"/>
  <c r="I440" i="1"/>
  <c r="I417" i="1"/>
  <c r="F367" i="1"/>
  <c r="J367" i="1"/>
  <c r="H317" i="1"/>
  <c r="H268" i="1"/>
  <c r="I268" i="1"/>
  <c r="G268" i="1"/>
  <c r="F417" i="1"/>
  <c r="J417" i="1"/>
  <c r="L293" i="1"/>
  <c r="L342" i="1"/>
  <c r="H367" i="1"/>
  <c r="J392" i="1"/>
  <c r="L417" i="1"/>
  <c r="H440" i="1"/>
  <c r="G293" i="1"/>
  <c r="G342" i="1"/>
  <c r="F392" i="1"/>
  <c r="G417" i="1"/>
  <c r="I489" i="1"/>
  <c r="I293" i="1"/>
  <c r="F317" i="1"/>
  <c r="J317" i="1"/>
  <c r="G440" i="1"/>
  <c r="L440" i="1"/>
  <c r="G465" i="1"/>
  <c r="L465" i="1"/>
  <c r="H465" i="1"/>
  <c r="H489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21" i="1" l="1"/>
  <c r="L125" i="1"/>
  <c r="L100" i="1"/>
  <c r="L29" i="1"/>
  <c r="I197" i="1"/>
  <c r="F100" i="1"/>
  <c r="I77" i="1"/>
  <c r="I244" i="1"/>
  <c r="I29" i="1"/>
  <c r="I100" i="1"/>
  <c r="J29" i="1"/>
  <c r="L53" i="1"/>
  <c r="J100" i="1"/>
  <c r="J77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490" i="1" l="1"/>
  <c r="F490" i="1"/>
  <c r="I490" i="1"/>
  <c r="G490" i="1"/>
  <c r="J490" i="1"/>
  <c r="H490" i="1"/>
</calcChain>
</file>

<file path=xl/sharedStrings.xml><?xml version="1.0" encoding="utf-8"?>
<sst xmlns="http://schemas.openxmlformats.org/spreadsheetml/2006/main" count="559" uniqueCount="103">
  <si>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</si>
  <si>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</si>
  <si>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</si>
  <si>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</si>
  <si>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</si>
  <si>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</si>
  <si>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</si>
  <si>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</si>
  <si>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</si>
  <si>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</si>
  <si>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</si>
  <si>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</si>
  <si>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</si>
  <si>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</si>
  <si>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</si>
  <si>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</si>
  <si>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</si>
  <si>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</si>
  <si>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</si>
  <si>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</si>
  <si>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</si>
  <si>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</si>
  <si>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</si>
  <si>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</si>
  <si>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</si>
  <si>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</si>
  <si>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</si>
  <si>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</si>
  <si>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</si>
  <si>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</si>
  <si>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</si>
  <si>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</si>
  <si>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</si>
  <si>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</si>
  <si>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</si>
  <si>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</si>
  <si>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</si>
  <si>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</si>
  <si>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</si>
  <si>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</si>
  <si>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"Усть-Муйская СОШ"</t>
  </si>
  <si>
    <t>Садуева Д.Б.</t>
  </si>
  <si>
    <t>И.о. директора МБОУ "Усть-Муйская СОШ"</t>
  </si>
  <si>
    <t>Каша рисовая с маслом</t>
  </si>
  <si>
    <t>Какао с молоком</t>
  </si>
  <si>
    <t>Хлеб со сливочным маслом</t>
  </si>
  <si>
    <t>90/1</t>
  </si>
  <si>
    <t>Суп с макаронными изделиями, с мясом</t>
  </si>
  <si>
    <t>Каша гречневая с мясной котлетой</t>
  </si>
  <si>
    <t>146/34</t>
  </si>
  <si>
    <t>Салат "Бурячок"</t>
  </si>
  <si>
    <t>Кисель ягодный</t>
  </si>
  <si>
    <t>Хлеб</t>
  </si>
  <si>
    <t>Щи с мясом</t>
  </si>
  <si>
    <t>Макаронные изделия отварные с мясным гуляшом</t>
  </si>
  <si>
    <t>31/45</t>
  </si>
  <si>
    <t>Зелёный горошек</t>
  </si>
  <si>
    <t>Компот из яблок</t>
  </si>
  <si>
    <t>Борщ с мясом</t>
  </si>
  <si>
    <t>Картофельное пюре с мясной котлетой</t>
  </si>
  <si>
    <t>226/34</t>
  </si>
  <si>
    <t>Чай с сахаром</t>
  </si>
  <si>
    <t>Суп рыбный</t>
  </si>
  <si>
    <t>Рис отварной с поджаркой из мяса</t>
  </si>
  <si>
    <t>42/170</t>
  </si>
  <si>
    <t>Икра свекольная</t>
  </si>
  <si>
    <t>Рассольник с мясом</t>
  </si>
  <si>
    <t>Каша молочная пшёная (вязкая)</t>
  </si>
  <si>
    <t>Суп с клёцками и мясом</t>
  </si>
  <si>
    <t>Плов с мясом</t>
  </si>
  <si>
    <t>Салат "Костёр"</t>
  </si>
  <si>
    <t>Компот из сухофруктов</t>
  </si>
  <si>
    <t>Суп крестьянский с рисом</t>
  </si>
  <si>
    <t>Каша перловая с маслом и фрикаделькой</t>
  </si>
  <si>
    <t>38/44</t>
  </si>
  <si>
    <t>Салат "Мозаика"</t>
  </si>
  <si>
    <t>Каша манная с маслом</t>
  </si>
  <si>
    <t>Пирожки печёные с картофелем</t>
  </si>
  <si>
    <t>выпечка</t>
  </si>
  <si>
    <t>Суп вермишелевый с фрикадельками</t>
  </si>
  <si>
    <t>Каша перловая с мясной котлетой</t>
  </si>
  <si>
    <t>230/34</t>
  </si>
  <si>
    <t>Салат из свеклы с черносливом</t>
  </si>
  <si>
    <t>Макаронные изделия отварные с бефстрогановым</t>
  </si>
  <si>
    <t>31/168,01</t>
  </si>
  <si>
    <t>Кукуруза консервированная</t>
  </si>
  <si>
    <t>Компот из чернослива</t>
  </si>
  <si>
    <t>Рис отварной с рыбными тефтелями</t>
  </si>
  <si>
    <t>42/151</t>
  </si>
  <si>
    <t>Каша геркулесовая (вязкая) с маслом</t>
  </si>
  <si>
    <t>Пирожки печёные с капустой</t>
  </si>
  <si>
    <t>Суп гороховый с мясом</t>
  </si>
  <si>
    <t>Каша "Дружба" с маслом</t>
  </si>
  <si>
    <t>Суп рисовый с мясом</t>
  </si>
  <si>
    <t>Картофельное пюре с поджаркой из мяса</t>
  </si>
  <si>
    <t>226/170</t>
  </si>
  <si>
    <t>Салат "Здоровье"</t>
  </si>
  <si>
    <t>Компот из кураги</t>
  </si>
  <si>
    <t>Рис отварной с поджаркой из с/м рыбы</t>
  </si>
  <si>
    <t>42/160</t>
  </si>
  <si>
    <t>Салат из свеклы с изюмом</t>
  </si>
  <si>
    <t>Каша перловая с фрикаделькой</t>
  </si>
  <si>
    <t>230/44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</si>
</sst>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5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3" xfId="0" applyNumberFormat="1" applyFont="1" applyFill="1" applyBorder="1" applyAlignment="1" applyProtection="1">
      <alignment horizontal="left" wrapText="1"/>
      <protection locked="0"/>
    </xf>
    <xf numFmtId="0" fontId="3" fillId="4" borderId="24" xfId="0" applyNumberFormat="1" applyFont="1" applyFill="1" applyBorder="1" applyAlignment="1" applyProtection="1">
      <alignment horizontal="left" wrapText="1"/>
      <protection locked="0"/>
    </xf>
    <xf numFmtId="0" fontId="3" fillId="4" borderId="25" xfId="0" applyNumberFormat="1" applyFont="1" applyFill="1" applyBorder="1" applyAlignment="1" applyProtection="1">
      <alignment horizontal="left" wrapText="1"/>
      <protection locked="0"/>
    </xf>
    <xf numFmtId="0" fontId="12" fillId="4" borderId="26" xfId="0" applyNumberFormat="1" applyFont="1" applyFill="1" applyBorder="1" applyAlignment="1" applyProtection="1">
      <alignment wrapText="1"/>
      <protection locked="0"/>
    </xf>
    <xf numFmtId="1" fontId="12" fillId="4" borderId="26" xfId="0" applyNumberFormat="1" applyFont="1" applyFill="1" applyBorder="1" applyAlignment="1" applyProtection="1">
      <alignment horizontal="center"/>
      <protection locked="0"/>
    </xf>
    <xf numFmtId="2" fontId="12" fillId="4" borderId="26" xfId="0" applyNumberFormat="1" applyFont="1" applyFill="1" applyBorder="1" applyAlignment="1" applyProtection="1">
      <alignment horizontal="center" vertical="center"/>
      <protection locked="0"/>
    </xf>
    <xf numFmtId="2" fontId="12" fillId="4" borderId="27" xfId="0" applyNumberFormat="1" applyFont="1" applyFill="1" applyBorder="1" applyAlignment="1" applyProtection="1">
      <alignment horizontal="center" vertical="center"/>
      <protection locked="0"/>
    </xf>
    <xf numFmtId="2" fontId="12" fillId="4" borderId="28" xfId="0" applyNumberFormat="1" applyFont="1" applyFill="1" applyBorder="1" applyAlignment="1" applyProtection="1">
      <alignment horizontal="center" vertical="center"/>
      <protection locked="0"/>
    </xf>
    <xf numFmtId="0" fontId="12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12" fillId="4" borderId="23" xfId="0" applyNumberFormat="1" applyFont="1" applyFill="1" applyBorder="1" applyAlignment="1" applyProtection="1">
      <alignment wrapText="1"/>
      <protection locked="0"/>
    </xf>
    <xf numFmtId="1" fontId="12" fillId="4" borderId="23" xfId="0" applyNumberFormat="1" applyFont="1" applyFill="1" applyBorder="1" applyAlignment="1" applyProtection="1">
      <alignment horizontal="center"/>
      <protection locked="0"/>
    </xf>
    <xf numFmtId="2" fontId="12" fillId="4" borderId="23" xfId="0" applyNumberFormat="1" applyFont="1" applyFill="1" applyBorder="1" applyAlignment="1" applyProtection="1">
      <alignment horizontal="center" vertical="center"/>
      <protection locked="0"/>
    </xf>
    <xf numFmtId="2" fontId="12" fillId="4" borderId="29" xfId="0" applyNumberFormat="1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1" xfId="0" applyNumberFormat="1" applyFont="1" applyFill="1" applyBorder="1" applyAlignment="1" applyProtection="1">
      <alignment horizontal="center" vertical="center"/>
      <protection locked="0"/>
    </xf>
    <xf numFmtId="0" fontId="12" fillId="4" borderId="23" xfId="0" applyNumberFormat="1" applyFont="1" applyFill="1" applyBorder="1" applyAlignment="1" applyProtection="1">
      <alignment horizontal="center"/>
      <protection locked="0"/>
    </xf>
    <xf numFmtId="2" fontId="12" fillId="4" borderId="32" xfId="0" applyNumberFormat="1" applyFont="1" applyFill="1" applyBorder="1" applyAlignment="1" applyProtection="1">
      <alignment horizontal="center" vertical="center"/>
      <protection locked="0"/>
    </xf>
    <xf numFmtId="0" fontId="12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23" xfId="0" applyNumberFormat="1" applyFont="1" applyFill="1" applyBorder="1" applyAlignment="1" applyProtection="1">
      <alignment horizontal="center" wrapText="1"/>
      <protection locked="0"/>
    </xf>
    <xf numFmtId="0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4" xfId="0" applyNumberFormat="1" applyFont="1" applyFill="1" applyBorder="1" applyAlignment="1" applyProtection="1">
      <alignment horizontal="center" vertical="center"/>
      <protection locked="0"/>
    </xf>
    <xf numFmtId="2" fontId="12" fillId="4" borderId="35" xfId="0" applyNumberFormat="1" applyFont="1" applyFill="1" applyBorder="1" applyAlignment="1" applyProtection="1">
      <alignment horizontal="center" vertical="center"/>
      <protection locked="0"/>
    </xf>
    <xf numFmtId="2" fontId="12" fillId="4" borderId="36" xfId="0" applyNumberFormat="1" applyFont="1" applyFill="1" applyBorder="1" applyAlignment="1" applyProtection="1">
      <alignment horizontal="center" vertical="center"/>
      <protection locked="0"/>
    </xf>
    <xf numFmtId="0" fontId="12" fillId="4" borderId="37" xfId="0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38" xfId="0" applyNumberFormat="1" applyFont="1" applyFill="1" applyBorder="1" applyAlignment="1" applyProtection="1">
      <alignment horizontal="center"/>
      <protection locked="0"/>
    </xf>
    <xf numFmtId="2" fontId="12" fillId="4" borderId="38" xfId="0" applyNumberFormat="1" applyFont="1" applyFill="1" applyBorder="1" applyAlignment="1" applyProtection="1">
      <alignment horizontal="center" vertical="center"/>
      <protection locked="0"/>
    </xf>
    <xf numFmtId="2" fontId="12" fillId="4" borderId="39" xfId="0" applyNumberFormat="1" applyFont="1" applyFill="1" applyBorder="1" applyAlignment="1" applyProtection="1">
      <alignment horizontal="center" vertical="center"/>
      <protection locked="0"/>
    </xf>
    <xf numFmtId="2" fontId="12" fillId="4" borderId="40" xfId="0" applyNumberFormat="1" applyFont="1" applyFill="1" applyBorder="1" applyAlignment="1" applyProtection="1">
      <alignment horizontal="center" vertical="center"/>
      <protection locked="0"/>
    </xf>
    <xf numFmtId="0" fontId="12" fillId="4" borderId="41" xfId="0" applyNumberFormat="1" applyFont="1" applyFill="1" applyBorder="1" applyAlignment="1" applyProtection="1">
      <alignment horizontal="center" vertical="center" shrinkToFit="1"/>
      <protection locked="0"/>
    </xf>
    <xf numFmtId="1" fontId="12" fillId="4" borderId="42" xfId="0" applyNumberFormat="1" applyFont="1" applyFill="1" applyBorder="1" applyAlignment="1" applyProtection="1">
      <alignment horizontal="center"/>
      <protection locked="0"/>
    </xf>
    <xf numFmtId="2" fontId="12" fillId="4" borderId="42" xfId="0" applyNumberFormat="1" applyFont="1" applyFill="1" applyBorder="1" applyAlignment="1" applyProtection="1">
      <alignment horizontal="center" vertical="center"/>
      <protection locked="0"/>
    </xf>
    <xf numFmtId="2" fontId="12" fillId="4" borderId="43" xfId="0" applyNumberFormat="1" applyFont="1" applyFill="1" applyBorder="1" applyAlignment="1" applyProtection="1">
      <alignment horizontal="center" vertical="center"/>
      <protection locked="0"/>
    </xf>
    <xf numFmtId="2" fontId="12" fillId="4" borderId="44" xfId="0" applyNumberFormat="1" applyFont="1" applyFill="1" applyBorder="1" applyAlignment="1" applyProtection="1">
      <alignment horizontal="center" vertical="center"/>
      <protection locked="0"/>
    </xf>
    <xf numFmtId="0" fontId="12" fillId="4" borderId="45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23" xfId="0" applyNumberFormat="1" applyFont="1" applyFill="1" applyBorder="1" applyAlignment="1" applyProtection="1">
      <alignment wrapText="1"/>
      <protection locked="0"/>
    </xf>
    <xf numFmtId="0" fontId="12" fillId="4" borderId="26" xfId="0" applyNumberFormat="1" applyFont="1" applyFill="1" applyBorder="1" applyAlignment="1" applyProtection="1">
      <alignment horizontal="center"/>
      <protection locked="0"/>
    </xf>
    <xf numFmtId="2" fontId="12" fillId="4" borderId="46" xfId="0" applyNumberFormat="1" applyFont="1" applyFill="1" applyBorder="1" applyAlignment="1" applyProtection="1">
      <alignment horizontal="center" vertical="center"/>
      <protection locked="0"/>
    </xf>
    <xf numFmtId="0" fontId="12" fillId="4" borderId="30" xfId="0" applyNumberFormat="1" applyFont="1" applyFill="1" applyBorder="1" applyAlignment="1" applyProtection="1">
      <alignment horizontal="center" vertical="center" shrinkToFit="1"/>
      <protection locked="0"/>
    </xf>
    <xf numFmtId="2" fontId="12" fillId="4" borderId="47" xfId="0" applyNumberFormat="1" applyFont="1" applyFill="1" applyBorder="1" applyAlignment="1" applyProtection="1">
      <alignment horizontal="center" vertical="center"/>
      <protection locked="0"/>
    </xf>
    <xf numFmtId="0" fontId="12" fillId="4" borderId="48" xfId="0" applyNumberFormat="1" applyFont="1" applyFill="1" applyBorder="1" applyAlignment="1" applyProtection="1">
      <alignment horizontal="center" vertical="center" shrinkToFit="1"/>
      <protection locked="0"/>
    </xf>
    <xf numFmtId="2" fontId="12" fillId="4" borderId="49" xfId="0" applyNumberFormat="1" applyFont="1" applyFill="1" applyBorder="1" applyAlignment="1" applyProtection="1">
      <alignment horizontal="center" vertical="center"/>
      <protection locked="0"/>
    </xf>
    <xf numFmtId="0" fontId="12" fillId="4" borderId="34" xfId="0" applyNumberFormat="1" applyFont="1" applyFill="1" applyBorder="1" applyAlignment="1" applyProtection="1">
      <alignment horizontal="center" vertical="center"/>
      <protection locked="0"/>
    </xf>
    <xf numFmtId="0" fontId="12" fillId="4" borderId="50" xfId="0" applyNumberFormat="1" applyFont="1" applyFill="1" applyBorder="1" applyAlignment="1" applyProtection="1">
      <alignment horizontal="center" vertical="center" shrinkToFit="1"/>
      <protection locked="0"/>
    </xf>
    <xf numFmtId="0" fontId="12" fillId="4" borderId="23" xfId="0" applyNumberFormat="1" applyFont="1" applyFill="1" applyBorder="1" applyAlignment="1" applyProtection="1">
      <alignment vertical="top" wrapText="1"/>
      <protection locked="0"/>
    </xf>
    <xf numFmtId="0" fontId="12" fillId="4" borderId="23" xfId="0" applyNumberFormat="1" applyFont="1" applyFill="1" applyBorder="1" applyAlignment="1" applyProtection="1">
      <alignment horizontal="center" wrapText="1"/>
      <protection locked="0"/>
    </xf>
    <xf numFmtId="0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51" xfId="0" applyNumberFormat="1" applyFont="1" applyFill="1" applyBorder="1" applyAlignment="1" applyProtection="1">
      <alignment wrapText="1"/>
      <protection locked="0"/>
    </xf>
    <xf numFmtId="0" fontId="12" fillId="4" borderId="51" xfId="0" applyNumberFormat="1" applyFont="1" applyFill="1" applyBorder="1" applyAlignment="1" applyProtection="1">
      <alignment horizontal="center"/>
      <protection locked="0"/>
    </xf>
    <xf numFmtId="2" fontId="12" fillId="4" borderId="51" xfId="0" applyNumberFormat="1" applyFont="1" applyFill="1" applyBorder="1" applyAlignment="1" applyProtection="1">
      <alignment horizontal="center" vertical="center"/>
      <protection locked="0"/>
    </xf>
    <xf numFmtId="2" fontId="12" fillId="4" borderId="52" xfId="0" applyNumberFormat="1" applyFont="1" applyFill="1" applyBorder="1" applyAlignment="1" applyProtection="1">
      <alignment horizontal="center" vertical="center"/>
      <protection locked="0"/>
    </xf>
    <xf numFmtId="2" fontId="12" fillId="4" borderId="53" xfId="0" applyNumberFormat="1" applyFont="1" applyFill="1" applyBorder="1" applyAlignment="1" applyProtection="1">
      <alignment horizontal="center" vertical="center"/>
      <protection locked="0"/>
    </xf>
    <xf numFmtId="0" fontId="12" fillId="4" borderId="54" xfId="0" applyNumberFormat="1" applyFont="1" applyFill="1" applyBorder="1" applyAlignment="1" applyProtection="1">
      <alignment wrapText="1"/>
      <protection locked="0"/>
    </xf>
    <xf numFmtId="0" fontId="12" fillId="4" borderId="54" xfId="0" applyNumberFormat="1" applyFont="1" applyFill="1" applyBorder="1" applyAlignment="1" applyProtection="1">
      <alignment horizontal="center"/>
      <protection locked="0"/>
    </xf>
    <xf numFmtId="2" fontId="12" fillId="4" borderId="54" xfId="0" applyNumberFormat="1" applyFont="1" applyFill="1" applyBorder="1" applyAlignment="1" applyProtection="1">
      <alignment horizontal="center" vertical="center"/>
      <protection locked="0"/>
    </xf>
    <xf numFmtId="2" fontId="12" fillId="4" borderId="55" xfId="0" applyNumberFormat="1" applyFont="1" applyFill="1" applyBorder="1" applyAlignment="1" applyProtection="1">
      <alignment horizontal="center" vertical="center"/>
      <protection locked="0"/>
    </xf>
    <xf numFmtId="2" fontId="12" fillId="4" borderId="56" xfId="0" applyNumberFormat="1" applyFont="1" applyFill="1" applyBorder="1" applyAlignment="1" applyProtection="1">
      <alignment horizontal="center" vertical="center"/>
      <protection locked="0"/>
    </xf>
    <xf numFmtId="0" fontId="3" fillId="4" borderId="23" xfId="0" applyNumberFormat="1" applyFont="1" applyFill="1" applyBorder="1" applyAlignment="1" applyProtection="1">
      <alignment vertical="top" wrapText="1"/>
      <protection locked="0"/>
    </xf>
    <xf numFmtId="0" fontId="3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3" xfId="0" applyNumberFormat="1" applyFont="1" applyFill="1" applyBorder="1" applyProtection="1"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9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8" xfId="0" applyNumberFormat="1" applyFont="1" applyFill="1" applyBorder="1" applyAlignment="1" applyProtection="1">
      <alignment wrapText="1"/>
      <protection locked="0"/>
    </xf>
    <xf numFmtId="2" fontId="12" fillId="4" borderId="57" xfId="0" applyNumberFormat="1" applyFont="1" applyFill="1" applyBorder="1" applyAlignment="1" applyProtection="1">
      <alignment horizontal="center" vertical="center"/>
      <protection locked="0"/>
    </xf>
    <xf numFmtId="0" fontId="1" fillId="4" borderId="26" xfId="0" applyNumberFormat="1" applyFont="1" applyFill="1" applyBorder="1" applyAlignment="1" applyProtection="1">
      <alignment wrapText="1"/>
      <protection locked="0"/>
    </xf>
    <xf numFmtId="0" fontId="13" fillId="4" borderId="23" xfId="0" applyNumberFormat="1" applyFont="1" applyFill="1" applyBorder="1" applyAlignment="1" applyProtection="1">
      <alignment vertical="top" wrapText="1"/>
      <protection locked="0"/>
    </xf>
    <xf numFmtId="0" fontId="13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3" xfId="0" applyNumberFormat="1" applyFont="1" applyFill="1" applyBorder="1" applyAlignment="1" applyProtection="1">
      <alignment wrapText="1"/>
      <protection locked="0"/>
    </xf>
    <xf numFmtId="0" fontId="1" fillId="4" borderId="48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51" xfId="0" applyNumberFormat="1" applyFont="1" applyFill="1" applyBorder="1" applyAlignment="1" applyProtection="1">
      <alignment wrapText="1"/>
      <protection locked="0"/>
    </xf>
    <xf numFmtId="0" fontId="1" fillId="4" borderId="50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38" xfId="0" applyNumberFormat="1" applyFont="1" applyFill="1" applyBorder="1" applyAlignment="1" applyProtection="1">
      <alignment wrapText="1"/>
      <protection locked="0"/>
    </xf>
    <xf numFmtId="0" fontId="12" fillId="4" borderId="58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59" xfId="0" applyNumberFormat="1" applyFont="1" applyFill="1" applyBorder="1" applyAlignment="1" applyProtection="1">
      <alignment wrapText="1"/>
      <protection locked="0"/>
    </xf>
    <xf numFmtId="0" fontId="12" fillId="4" borderId="59" xfId="0" applyNumberFormat="1" applyFont="1" applyFill="1" applyBorder="1" applyAlignment="1" applyProtection="1">
      <alignment horizontal="center"/>
      <protection locked="0"/>
    </xf>
    <xf numFmtId="2" fontId="12" fillId="4" borderId="59" xfId="0" applyNumberFormat="1" applyFont="1" applyFill="1" applyBorder="1" applyAlignment="1" applyProtection="1">
      <alignment horizontal="center" vertical="center"/>
      <protection locked="0"/>
    </xf>
    <xf numFmtId="2" fontId="12" fillId="4" borderId="60" xfId="0" applyNumberFormat="1" applyFont="1" applyFill="1" applyBorder="1" applyAlignment="1" applyProtection="1">
      <alignment horizontal="center" vertical="center"/>
      <protection locked="0"/>
    </xf>
    <xf numFmtId="2" fontId="12" fillId="4" borderId="61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4" borderId="38" xfId="0" applyNumberFormat="1" applyFont="1" applyFill="1" applyBorder="1" applyAlignment="1" applyProtection="1">
      <alignment horizontal="center"/>
      <protection locked="0"/>
    </xf>
    <xf numFmtId="0" fontId="12" fillId="4" borderId="62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42" xfId="0" applyNumberFormat="1" applyFont="1" applyFill="1" applyBorder="1" applyAlignment="1" applyProtection="1">
      <alignment wrapText="1"/>
      <protection locked="0"/>
    </xf>
    <xf numFmtId="2" fontId="12" fillId="4" borderId="63" xfId="0" applyNumberFormat="1" applyFont="1" applyFill="1" applyBorder="1" applyAlignment="1" applyProtection="1">
      <alignment horizontal="center" vertical="center"/>
      <protection locked="0"/>
    </xf>
    <xf numFmtId="2" fontId="12" fillId="4" borderId="64" xfId="0" applyNumberFormat="1" applyFont="1" applyFill="1" applyBorder="1" applyAlignment="1" applyProtection="1">
      <alignment horizontal="center" vertical="center"/>
      <protection locked="0"/>
    </xf>
    <xf numFmtId="0" fontId="12" fillId="4" borderId="65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354" activePane="bottomRight" state="frozen"/>
      <selection pane="topRight" activeCell="E1" sqref="E1"/>
      <selection pane="bottomLeft" activeCell="A6" sqref="A6"/>
      <selection pane="bottomRight" activeCell="K484" sqref="K48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8.5" customHeight="1" x14ac:dyDescent="0.25">
      <c r="A1" s="1" t="s">
        <v>7</v>
      </c>
      <c r="C1" s="52" t="s">
        <v>40</v>
      </c>
      <c r="D1" s="53"/>
      <c r="E1" s="53"/>
      <c r="F1" s="12" t="s">
        <v>16</v>
      </c>
      <c r="G1" s="2" t="s">
        <v>17</v>
      </c>
      <c r="H1" s="55" t="s">
        <v>42</v>
      </c>
      <c r="I1" s="56"/>
      <c r="J1" s="56"/>
      <c r="K1" s="57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10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8" t="s">
        <v>43</v>
      </c>
      <c r="F6" s="59">
        <v>210</v>
      </c>
      <c r="G6" s="60">
        <v>5</v>
      </c>
      <c r="H6" s="60">
        <v>11</v>
      </c>
      <c r="I6" s="61">
        <v>51</v>
      </c>
      <c r="J6" s="62">
        <v>319</v>
      </c>
      <c r="K6" s="63">
        <v>95</v>
      </c>
      <c r="L6" s="39">
        <v>26.83</v>
      </c>
    </row>
    <row r="7" spans="1:12" ht="15" x14ac:dyDescent="0.25">
      <c r="A7" s="23"/>
      <c r="B7" s="15"/>
      <c r="C7" s="11"/>
      <c r="D7" s="6"/>
      <c r="E7" s="64"/>
      <c r="F7" s="65"/>
      <c r="G7" s="66"/>
      <c r="H7" s="66"/>
      <c r="I7" s="67"/>
      <c r="J7" s="68"/>
      <c r="K7" s="69"/>
      <c r="L7" s="41"/>
    </row>
    <row r="8" spans="1:12" ht="15" x14ac:dyDescent="0.25">
      <c r="A8" s="23"/>
      <c r="B8" s="15"/>
      <c r="C8" s="11"/>
      <c r="D8" s="7" t="s">
        <v>22</v>
      </c>
      <c r="E8" s="64" t="s">
        <v>44</v>
      </c>
      <c r="F8" s="65">
        <v>200</v>
      </c>
      <c r="G8" s="66">
        <v>2</v>
      </c>
      <c r="H8" s="66">
        <v>2</v>
      </c>
      <c r="I8" s="67">
        <v>22</v>
      </c>
      <c r="J8" s="68">
        <v>112</v>
      </c>
      <c r="K8" s="70">
        <v>82</v>
      </c>
      <c r="L8" s="41">
        <v>10.72</v>
      </c>
    </row>
    <row r="9" spans="1:12" ht="15" x14ac:dyDescent="0.25">
      <c r="A9" s="23"/>
      <c r="B9" s="15"/>
      <c r="C9" s="11"/>
      <c r="D9" s="7" t="s">
        <v>23</v>
      </c>
      <c r="E9" s="64" t="s">
        <v>45</v>
      </c>
      <c r="F9" s="65">
        <v>55</v>
      </c>
      <c r="G9" s="66">
        <v>3</v>
      </c>
      <c r="H9" s="66">
        <v>8</v>
      </c>
      <c r="I9" s="67">
        <v>22</v>
      </c>
      <c r="J9" s="68">
        <v>182</v>
      </c>
      <c r="K9" s="70" t="s">
        <v>46</v>
      </c>
      <c r="L9" s="41">
        <v>16.97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465</v>
      </c>
      <c r="G15" s="19">
        <f t="shared" ref="G15:J15" si="0">SUM(G6:G14)</f>
        <v>10</v>
      </c>
      <c r="H15" s="19">
        <f t="shared" si="0"/>
        <v>21</v>
      </c>
      <c r="I15" s="19">
        <f t="shared" si="0"/>
        <v>95</v>
      </c>
      <c r="J15" s="19">
        <f t="shared" si="0"/>
        <v>613</v>
      </c>
      <c r="K15" s="25"/>
      <c r="L15" s="19">
        <f t="shared" ref="L15" si="1">SUM(L6:L14)</f>
        <v>54.519999999999996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64" t="s">
        <v>47</v>
      </c>
      <c r="F17" s="71">
        <v>250</v>
      </c>
      <c r="G17" s="66">
        <v>8</v>
      </c>
      <c r="H17" s="66">
        <v>8</v>
      </c>
      <c r="I17" s="67">
        <v>22</v>
      </c>
      <c r="J17" s="72">
        <v>189</v>
      </c>
      <c r="K17" s="73">
        <v>72</v>
      </c>
      <c r="L17" s="41">
        <v>34.32</v>
      </c>
    </row>
    <row r="18" spans="1:12" ht="15" x14ac:dyDescent="0.25">
      <c r="A18" s="23"/>
      <c r="B18" s="15"/>
      <c r="C18" s="11"/>
      <c r="D18" s="7" t="s">
        <v>28</v>
      </c>
      <c r="E18" s="64" t="s">
        <v>43</v>
      </c>
      <c r="F18" s="65">
        <v>210</v>
      </c>
      <c r="G18" s="66">
        <v>5</v>
      </c>
      <c r="H18" s="66">
        <v>11</v>
      </c>
      <c r="I18" s="67">
        <v>51</v>
      </c>
      <c r="J18" s="72">
        <v>319</v>
      </c>
      <c r="K18" s="73">
        <v>95</v>
      </c>
      <c r="L18" s="41">
        <v>26.83</v>
      </c>
    </row>
    <row r="19" spans="1:12" ht="15" x14ac:dyDescent="0.25">
      <c r="A19" s="23"/>
      <c r="B19" s="15"/>
      <c r="C19" s="11"/>
      <c r="D19" s="7" t="s">
        <v>29</v>
      </c>
      <c r="E19" s="64"/>
      <c r="F19" s="74"/>
      <c r="G19" s="75"/>
      <c r="H19" s="75"/>
      <c r="I19" s="76"/>
      <c r="J19" s="77"/>
      <c r="K19" s="78"/>
      <c r="L19" s="41"/>
    </row>
    <row r="20" spans="1:12" ht="15" x14ac:dyDescent="0.25">
      <c r="A20" s="23"/>
      <c r="B20" s="15"/>
      <c r="C20" s="11"/>
      <c r="D20" s="7" t="s">
        <v>30</v>
      </c>
      <c r="E20" s="64" t="s">
        <v>44</v>
      </c>
      <c r="F20" s="65">
        <v>200</v>
      </c>
      <c r="G20" s="66">
        <v>2</v>
      </c>
      <c r="H20" s="66">
        <v>2</v>
      </c>
      <c r="I20" s="67">
        <v>22</v>
      </c>
      <c r="J20" s="68">
        <v>112</v>
      </c>
      <c r="K20" s="70">
        <v>82</v>
      </c>
      <c r="L20" s="41">
        <v>10.72</v>
      </c>
    </row>
    <row r="21" spans="1:12" ht="15" x14ac:dyDescent="0.25">
      <c r="A21" s="23"/>
      <c r="B21" s="15"/>
      <c r="C21" s="11"/>
      <c r="D21" s="7" t="s">
        <v>31</v>
      </c>
      <c r="E21" s="64" t="s">
        <v>45</v>
      </c>
      <c r="F21" s="65">
        <v>55</v>
      </c>
      <c r="G21" s="66">
        <v>3</v>
      </c>
      <c r="H21" s="66">
        <v>8</v>
      </c>
      <c r="I21" s="67">
        <v>22</v>
      </c>
      <c r="J21" s="68">
        <v>182</v>
      </c>
      <c r="K21" s="70" t="s">
        <v>46</v>
      </c>
      <c r="L21" s="41">
        <v>16.97</v>
      </c>
    </row>
    <row r="22" spans="1:12" ht="15" x14ac:dyDescent="0.25">
      <c r="A22" s="23"/>
      <c r="B22" s="15"/>
      <c r="C22" s="11"/>
      <c r="D22" s="7" t="s">
        <v>32</v>
      </c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3"/>
      <c r="B25" s="15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23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23"/>
      <c r="B27" s="15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715</v>
      </c>
      <c r="G28" s="19">
        <f t="shared" ref="G28:J28" si="2">SUM(G16:G27)</f>
        <v>18</v>
      </c>
      <c r="H28" s="19">
        <f t="shared" si="2"/>
        <v>29</v>
      </c>
      <c r="I28" s="19">
        <f t="shared" si="2"/>
        <v>117</v>
      </c>
      <c r="J28" s="19">
        <f t="shared" si="2"/>
        <v>802</v>
      </c>
      <c r="K28" s="25"/>
      <c r="L28" s="19">
        <f t="shared" ref="L28" si="3">SUM(L16:L27)</f>
        <v>88.84</v>
      </c>
    </row>
    <row r="29" spans="1:12" ht="15" x14ac:dyDescent="0.2">
      <c r="A29" s="29">
        <f>A6</f>
        <v>1</v>
      </c>
      <c r="B29" s="30">
        <f>B6</f>
        <v>1</v>
      </c>
      <c r="C29" s="50" t="s">
        <v>4</v>
      </c>
      <c r="D29" s="51"/>
      <c r="E29" s="31"/>
      <c r="F29" s="32">
        <f>F15+F28</f>
        <v>1180</v>
      </c>
      <c r="G29" s="32">
        <f t="shared" ref="G29:J29" si="4">G15+G28</f>
        <v>28</v>
      </c>
      <c r="H29" s="32">
        <f t="shared" si="4"/>
        <v>50</v>
      </c>
      <c r="I29" s="32">
        <f t="shared" si="4"/>
        <v>212</v>
      </c>
      <c r="J29" s="32">
        <f t="shared" si="4"/>
        <v>1415</v>
      </c>
      <c r="K29" s="32"/>
      <c r="L29" s="32">
        <f t="shared" ref="L29" si="5">L15+L28</f>
        <v>143.36000000000001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58" t="s">
        <v>48</v>
      </c>
      <c r="F30" s="59">
        <v>240</v>
      </c>
      <c r="G30" s="60">
        <v>24</v>
      </c>
      <c r="H30" s="60">
        <v>20</v>
      </c>
      <c r="I30" s="79">
        <v>42</v>
      </c>
      <c r="J30" s="80">
        <v>445</v>
      </c>
      <c r="K30" s="81" t="s">
        <v>49</v>
      </c>
      <c r="L30" s="39">
        <v>64.599999999999994</v>
      </c>
    </row>
    <row r="31" spans="1:12" ht="15" x14ac:dyDescent="0.25">
      <c r="A31" s="14"/>
      <c r="B31" s="15"/>
      <c r="C31" s="11"/>
      <c r="D31" s="6" t="s">
        <v>26</v>
      </c>
      <c r="E31" s="64" t="s">
        <v>50</v>
      </c>
      <c r="F31" s="65">
        <v>60</v>
      </c>
      <c r="G31" s="66">
        <v>1</v>
      </c>
      <c r="H31" s="66">
        <v>20</v>
      </c>
      <c r="I31" s="67">
        <v>8</v>
      </c>
      <c r="J31" s="72">
        <v>217</v>
      </c>
      <c r="K31" s="82">
        <v>10</v>
      </c>
      <c r="L31" s="41">
        <v>13.26</v>
      </c>
    </row>
    <row r="32" spans="1:12" ht="15" x14ac:dyDescent="0.25">
      <c r="A32" s="14"/>
      <c r="B32" s="15"/>
      <c r="C32" s="11"/>
      <c r="D32" s="7" t="s">
        <v>22</v>
      </c>
      <c r="E32" s="64" t="s">
        <v>51</v>
      </c>
      <c r="F32" s="65">
        <v>200</v>
      </c>
      <c r="G32" s="66"/>
      <c r="H32" s="66"/>
      <c r="I32" s="67">
        <v>42</v>
      </c>
      <c r="J32" s="72">
        <v>162</v>
      </c>
      <c r="K32" s="82">
        <v>220</v>
      </c>
      <c r="L32" s="41">
        <v>10.039999999999999</v>
      </c>
    </row>
    <row r="33" spans="1:12" ht="15" x14ac:dyDescent="0.25">
      <c r="A33" s="14"/>
      <c r="B33" s="15"/>
      <c r="C33" s="11"/>
      <c r="D33" s="7" t="s">
        <v>23</v>
      </c>
      <c r="E33" s="64" t="s">
        <v>52</v>
      </c>
      <c r="F33" s="65">
        <v>45</v>
      </c>
      <c r="G33" s="66">
        <v>3</v>
      </c>
      <c r="H33" s="66"/>
      <c r="I33" s="67">
        <v>22</v>
      </c>
      <c r="J33" s="72">
        <v>107</v>
      </c>
      <c r="K33" s="70">
        <v>90</v>
      </c>
      <c r="L33" s="41">
        <v>4.5</v>
      </c>
    </row>
    <row r="34" spans="1:12" ht="15" x14ac:dyDescent="0.25">
      <c r="A34" s="14"/>
      <c r="B34" s="15"/>
      <c r="C34" s="11"/>
      <c r="D34" s="7" t="s">
        <v>24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/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545</v>
      </c>
      <c r="G39" s="19">
        <f t="shared" ref="G39" si="6">SUM(G30:G38)</f>
        <v>28</v>
      </c>
      <c r="H39" s="19">
        <f t="shared" ref="H39" si="7">SUM(H30:H38)</f>
        <v>40</v>
      </c>
      <c r="I39" s="19">
        <f t="shared" ref="I39" si="8">SUM(I30:I38)</f>
        <v>114</v>
      </c>
      <c r="J39" s="19">
        <f t="shared" ref="J39:L39" si="9">SUM(J30:J38)</f>
        <v>931</v>
      </c>
      <c r="K39" s="25"/>
      <c r="L39" s="19">
        <f t="shared" si="9"/>
        <v>92.4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64" t="s">
        <v>50</v>
      </c>
      <c r="F40" s="65">
        <v>60</v>
      </c>
      <c r="G40" s="66">
        <v>1</v>
      </c>
      <c r="H40" s="66">
        <v>20</v>
      </c>
      <c r="I40" s="67">
        <v>8</v>
      </c>
      <c r="J40" s="72">
        <v>217</v>
      </c>
      <c r="K40" s="82">
        <v>10</v>
      </c>
      <c r="L40" s="41">
        <v>13.26</v>
      </c>
    </row>
    <row r="41" spans="1:12" ht="15" x14ac:dyDescent="0.25">
      <c r="A41" s="14"/>
      <c r="B41" s="15"/>
      <c r="C41" s="11"/>
      <c r="D41" s="7" t="s">
        <v>27</v>
      </c>
      <c r="E41" s="64" t="s">
        <v>53</v>
      </c>
      <c r="F41" s="83">
        <v>250</v>
      </c>
      <c r="G41" s="84">
        <v>9</v>
      </c>
      <c r="H41" s="84">
        <v>8</v>
      </c>
      <c r="I41" s="85">
        <v>23</v>
      </c>
      <c r="J41" s="86">
        <v>199</v>
      </c>
      <c r="K41" s="87">
        <v>46.01</v>
      </c>
      <c r="L41" s="41">
        <v>41.9</v>
      </c>
    </row>
    <row r="42" spans="1:12" ht="15" x14ac:dyDescent="0.25">
      <c r="A42" s="14"/>
      <c r="B42" s="15"/>
      <c r="C42" s="11"/>
      <c r="D42" s="7" t="s">
        <v>28</v>
      </c>
      <c r="E42" s="64" t="s">
        <v>48</v>
      </c>
      <c r="F42" s="88">
        <v>240</v>
      </c>
      <c r="G42" s="89">
        <v>24</v>
      </c>
      <c r="H42" s="89">
        <v>20</v>
      </c>
      <c r="I42" s="90">
        <v>42</v>
      </c>
      <c r="J42" s="91">
        <v>445</v>
      </c>
      <c r="K42" s="92" t="s">
        <v>49</v>
      </c>
      <c r="L42" s="41">
        <v>64.599999999999994</v>
      </c>
    </row>
    <row r="43" spans="1:12" ht="15" x14ac:dyDescent="0.25">
      <c r="A43" s="14"/>
      <c r="B43" s="15"/>
      <c r="C43" s="11"/>
      <c r="D43" s="7" t="s">
        <v>29</v>
      </c>
      <c r="E43" s="64"/>
      <c r="F43" s="65"/>
      <c r="G43" s="66"/>
      <c r="H43" s="66"/>
      <c r="I43" s="67"/>
      <c r="J43" s="72"/>
      <c r="K43" s="70"/>
      <c r="L43" s="41"/>
    </row>
    <row r="44" spans="1:12" ht="15" x14ac:dyDescent="0.25">
      <c r="A44" s="14"/>
      <c r="B44" s="15"/>
      <c r="C44" s="11"/>
      <c r="D44" s="7" t="s">
        <v>30</v>
      </c>
      <c r="E44" s="64" t="s">
        <v>51</v>
      </c>
      <c r="F44" s="65">
        <v>200</v>
      </c>
      <c r="G44" s="66"/>
      <c r="H44" s="66"/>
      <c r="I44" s="67">
        <v>42</v>
      </c>
      <c r="J44" s="72">
        <v>162</v>
      </c>
      <c r="K44" s="82">
        <v>220</v>
      </c>
      <c r="L44" s="41">
        <v>10.039999999999999</v>
      </c>
    </row>
    <row r="45" spans="1:12" ht="15" x14ac:dyDescent="0.25">
      <c r="A45" s="14"/>
      <c r="B45" s="15"/>
      <c r="C45" s="11"/>
      <c r="D45" s="7" t="s">
        <v>31</v>
      </c>
      <c r="E45" s="93" t="s">
        <v>52</v>
      </c>
      <c r="F45" s="65">
        <v>45</v>
      </c>
      <c r="G45" s="66">
        <v>3</v>
      </c>
      <c r="H45" s="66"/>
      <c r="I45" s="67">
        <v>22</v>
      </c>
      <c r="J45" s="72">
        <v>107</v>
      </c>
      <c r="K45" s="70">
        <v>90</v>
      </c>
      <c r="L45" s="41">
        <v>4.5</v>
      </c>
    </row>
    <row r="46" spans="1:12" ht="15" x14ac:dyDescent="0.25">
      <c r="A46" s="14"/>
      <c r="B46" s="15"/>
      <c r="C46" s="11"/>
      <c r="D46" s="7" t="s">
        <v>32</v>
      </c>
      <c r="E46" s="40"/>
      <c r="F46" s="41"/>
      <c r="G46" s="41"/>
      <c r="H46" s="41"/>
      <c r="I46" s="41"/>
      <c r="J46" s="41"/>
      <c r="K46" s="42"/>
      <c r="L46" s="41"/>
    </row>
    <row r="47" spans="1:12" ht="15" x14ac:dyDescent="0.25">
      <c r="A47" s="14"/>
      <c r="B47" s="15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14"/>
      <c r="B48" s="15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14"/>
      <c r="B49" s="15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14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14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795</v>
      </c>
      <c r="G52" s="19">
        <f t="shared" ref="G52" si="10">SUM(G40:G51)</f>
        <v>37</v>
      </c>
      <c r="H52" s="19">
        <f t="shared" ref="H52" si="11">SUM(H40:H51)</f>
        <v>48</v>
      </c>
      <c r="I52" s="19">
        <f t="shared" ref="I52" si="12">SUM(I40:I51)</f>
        <v>137</v>
      </c>
      <c r="J52" s="19">
        <f t="shared" ref="J52:L52" si="13">SUM(J40:J51)</f>
        <v>1130</v>
      </c>
      <c r="K52" s="25"/>
      <c r="L52" s="19">
        <f t="shared" si="13"/>
        <v>134.29999999999998</v>
      </c>
    </row>
    <row r="53" spans="1:12" ht="15.75" customHeight="1" x14ac:dyDescent="0.2">
      <c r="A53" s="33">
        <f>A30</f>
        <v>1</v>
      </c>
      <c r="B53" s="33">
        <f>B30</f>
        <v>2</v>
      </c>
      <c r="C53" s="50" t="s">
        <v>4</v>
      </c>
      <c r="D53" s="51"/>
      <c r="E53" s="31"/>
      <c r="F53" s="32">
        <f>F39+F52</f>
        <v>1340</v>
      </c>
      <c r="G53" s="32">
        <f t="shared" ref="G53" si="14">G39+G52</f>
        <v>65</v>
      </c>
      <c r="H53" s="32">
        <f t="shared" ref="H53" si="15">H39+H52</f>
        <v>88</v>
      </c>
      <c r="I53" s="32">
        <f t="shared" ref="I53" si="16">I39+I52</f>
        <v>251</v>
      </c>
      <c r="J53" s="32">
        <f t="shared" ref="J53:L53" si="17">J39+J52</f>
        <v>2061</v>
      </c>
      <c r="K53" s="32"/>
      <c r="L53" s="32">
        <f t="shared" si="17"/>
        <v>226.7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58" t="s">
        <v>54</v>
      </c>
      <c r="F54" s="94">
        <v>220</v>
      </c>
      <c r="G54" s="60">
        <v>21</v>
      </c>
      <c r="H54" s="60">
        <v>18</v>
      </c>
      <c r="I54" s="61">
        <v>41</v>
      </c>
      <c r="J54" s="95">
        <v>407</v>
      </c>
      <c r="K54" s="81" t="s">
        <v>55</v>
      </c>
      <c r="L54" s="39">
        <v>72.099999999999994</v>
      </c>
    </row>
    <row r="55" spans="1:12" ht="15" x14ac:dyDescent="0.25">
      <c r="A55" s="23"/>
      <c r="B55" s="15"/>
      <c r="C55" s="11"/>
      <c r="D55" s="6" t="s">
        <v>26</v>
      </c>
      <c r="E55" s="64" t="s">
        <v>56</v>
      </c>
      <c r="F55" s="65">
        <v>30</v>
      </c>
      <c r="G55" s="66">
        <v>1</v>
      </c>
      <c r="H55" s="66"/>
      <c r="I55" s="67">
        <v>2</v>
      </c>
      <c r="J55" s="72">
        <v>12</v>
      </c>
      <c r="K55" s="82">
        <v>172.01</v>
      </c>
      <c r="L55" s="41">
        <v>5.21</v>
      </c>
    </row>
    <row r="56" spans="1:12" ht="15" x14ac:dyDescent="0.25">
      <c r="A56" s="23"/>
      <c r="B56" s="15"/>
      <c r="C56" s="11"/>
      <c r="D56" s="7" t="s">
        <v>22</v>
      </c>
      <c r="E56" s="64" t="s">
        <v>57</v>
      </c>
      <c r="F56" s="65">
        <v>200</v>
      </c>
      <c r="G56" s="66"/>
      <c r="H56" s="66"/>
      <c r="I56" s="67">
        <v>28</v>
      </c>
      <c r="J56" s="72">
        <v>109</v>
      </c>
      <c r="K56" s="70">
        <v>209</v>
      </c>
      <c r="L56" s="41">
        <v>14.43</v>
      </c>
    </row>
    <row r="57" spans="1:12" ht="15" x14ac:dyDescent="0.25">
      <c r="A57" s="23"/>
      <c r="B57" s="15"/>
      <c r="C57" s="11"/>
      <c r="D57" s="7" t="s">
        <v>23</v>
      </c>
      <c r="E57" s="64" t="s">
        <v>52</v>
      </c>
      <c r="F57" s="65">
        <v>45</v>
      </c>
      <c r="G57" s="66">
        <v>3</v>
      </c>
      <c r="H57" s="66"/>
      <c r="I57" s="67">
        <v>22</v>
      </c>
      <c r="J57" s="72">
        <v>107</v>
      </c>
      <c r="K57" s="70">
        <v>90</v>
      </c>
      <c r="L57" s="41">
        <v>4.5</v>
      </c>
    </row>
    <row r="58" spans="1:12" ht="15" x14ac:dyDescent="0.25">
      <c r="A58" s="23"/>
      <c r="B58" s="15"/>
      <c r="C58" s="11"/>
      <c r="D58" s="7" t="s">
        <v>24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7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495</v>
      </c>
      <c r="G63" s="19">
        <f t="shared" ref="G63" si="18">SUM(G54:G62)</f>
        <v>25</v>
      </c>
      <c r="H63" s="19">
        <f t="shared" ref="H63" si="19">SUM(H54:H62)</f>
        <v>18</v>
      </c>
      <c r="I63" s="19">
        <f t="shared" ref="I63" si="20">SUM(I54:I62)</f>
        <v>93</v>
      </c>
      <c r="J63" s="19">
        <f t="shared" ref="J63:L63" si="21">SUM(J54:J62)</f>
        <v>635</v>
      </c>
      <c r="K63" s="25"/>
      <c r="L63" s="19">
        <f t="shared" si="21"/>
        <v>96.239999999999981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64" t="s">
        <v>56</v>
      </c>
      <c r="F64" s="65">
        <v>30</v>
      </c>
      <c r="G64" s="66">
        <v>1</v>
      </c>
      <c r="H64" s="66"/>
      <c r="I64" s="67">
        <v>2</v>
      </c>
      <c r="J64" s="72">
        <v>12</v>
      </c>
      <c r="K64" s="82">
        <v>172.01</v>
      </c>
      <c r="L64" s="41">
        <v>6.41</v>
      </c>
    </row>
    <row r="65" spans="1:12" ht="15" x14ac:dyDescent="0.25">
      <c r="A65" s="23"/>
      <c r="B65" s="15"/>
      <c r="C65" s="11"/>
      <c r="D65" s="7" t="s">
        <v>27</v>
      </c>
      <c r="E65" s="64" t="s">
        <v>58</v>
      </c>
      <c r="F65" s="65">
        <v>250</v>
      </c>
      <c r="G65" s="66">
        <v>9</v>
      </c>
      <c r="H65" s="66">
        <v>8</v>
      </c>
      <c r="I65" s="67">
        <v>24</v>
      </c>
      <c r="J65" s="72">
        <v>206</v>
      </c>
      <c r="K65" s="96">
        <v>49</v>
      </c>
      <c r="L65" s="41">
        <v>43.65</v>
      </c>
    </row>
    <row r="66" spans="1:12" ht="15" x14ac:dyDescent="0.25">
      <c r="A66" s="23"/>
      <c r="B66" s="15"/>
      <c r="C66" s="11"/>
      <c r="D66" s="7" t="s">
        <v>28</v>
      </c>
      <c r="E66" s="64" t="s">
        <v>54</v>
      </c>
      <c r="F66" s="65">
        <v>220</v>
      </c>
      <c r="G66" s="66">
        <v>21</v>
      </c>
      <c r="H66" s="66">
        <v>18</v>
      </c>
      <c r="I66" s="67">
        <v>41</v>
      </c>
      <c r="J66" s="72">
        <v>407</v>
      </c>
      <c r="K66" s="96" t="s">
        <v>55</v>
      </c>
      <c r="L66" s="41">
        <v>53.39</v>
      </c>
    </row>
    <row r="67" spans="1:12" ht="15" x14ac:dyDescent="0.25">
      <c r="A67" s="23"/>
      <c r="B67" s="15"/>
      <c r="C67" s="11"/>
      <c r="D67" s="7" t="s">
        <v>29</v>
      </c>
      <c r="E67" s="64"/>
      <c r="F67" s="65"/>
      <c r="G67" s="66"/>
      <c r="H67" s="66"/>
      <c r="I67" s="67"/>
      <c r="J67" s="72"/>
      <c r="K67" s="82"/>
      <c r="L67" s="41"/>
    </row>
    <row r="68" spans="1:12" ht="15" x14ac:dyDescent="0.25">
      <c r="A68" s="23"/>
      <c r="B68" s="15"/>
      <c r="C68" s="11"/>
      <c r="D68" s="7" t="s">
        <v>30</v>
      </c>
      <c r="E68" s="64" t="s">
        <v>57</v>
      </c>
      <c r="F68" s="65">
        <v>200</v>
      </c>
      <c r="G68" s="66"/>
      <c r="H68" s="66"/>
      <c r="I68" s="67">
        <v>28</v>
      </c>
      <c r="J68" s="72">
        <v>109</v>
      </c>
      <c r="K68" s="70">
        <v>209</v>
      </c>
      <c r="L68" s="41">
        <v>14.14</v>
      </c>
    </row>
    <row r="69" spans="1:12" ht="15" x14ac:dyDescent="0.25">
      <c r="A69" s="23"/>
      <c r="B69" s="15"/>
      <c r="C69" s="11"/>
      <c r="D69" s="7" t="s">
        <v>31</v>
      </c>
      <c r="E69" s="93" t="s">
        <v>52</v>
      </c>
      <c r="F69" s="65">
        <v>45</v>
      </c>
      <c r="G69" s="66">
        <v>3</v>
      </c>
      <c r="H69" s="66"/>
      <c r="I69" s="67">
        <v>22</v>
      </c>
      <c r="J69" s="72">
        <v>107</v>
      </c>
      <c r="K69" s="70">
        <v>90</v>
      </c>
      <c r="L69" s="41">
        <v>4.5</v>
      </c>
    </row>
    <row r="70" spans="1:12" ht="15" x14ac:dyDescent="0.25">
      <c r="A70" s="23"/>
      <c r="B70" s="15"/>
      <c r="C70" s="11"/>
      <c r="D70" s="7" t="s">
        <v>32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745</v>
      </c>
      <c r="G76" s="19">
        <f t="shared" ref="G76" si="22">SUM(G64:G75)</f>
        <v>34</v>
      </c>
      <c r="H76" s="19">
        <f t="shared" ref="H76" si="23">SUM(H64:H75)</f>
        <v>26</v>
      </c>
      <c r="I76" s="19">
        <f t="shared" ref="I76" si="24">SUM(I64:I75)</f>
        <v>117</v>
      </c>
      <c r="J76" s="19">
        <f t="shared" ref="J76:L76" si="25">SUM(J64:J75)</f>
        <v>841</v>
      </c>
      <c r="K76" s="25"/>
      <c r="L76" s="19">
        <f t="shared" si="25"/>
        <v>122.09</v>
      </c>
    </row>
    <row r="77" spans="1:12" ht="15.75" customHeight="1" x14ac:dyDescent="0.2">
      <c r="A77" s="29">
        <f>A54</f>
        <v>1</v>
      </c>
      <c r="B77" s="30">
        <f>B54</f>
        <v>3</v>
      </c>
      <c r="C77" s="50" t="s">
        <v>4</v>
      </c>
      <c r="D77" s="51"/>
      <c r="E77" s="31"/>
      <c r="F77" s="32">
        <f>F63+F76</f>
        <v>1240</v>
      </c>
      <c r="G77" s="32">
        <f t="shared" ref="G77" si="26">G63+G76</f>
        <v>59</v>
      </c>
      <c r="H77" s="32">
        <f t="shared" ref="H77" si="27">H63+H76</f>
        <v>44</v>
      </c>
      <c r="I77" s="32">
        <f t="shared" ref="I77" si="28">I63+I76</f>
        <v>210</v>
      </c>
      <c r="J77" s="32">
        <f t="shared" ref="J77:L77" si="29">J63+J76</f>
        <v>1476</v>
      </c>
      <c r="K77" s="32"/>
      <c r="L77" s="32">
        <f t="shared" si="29"/>
        <v>218.32999999999998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58" t="s">
        <v>59</v>
      </c>
      <c r="F78" s="94">
        <v>240</v>
      </c>
      <c r="G78" s="60">
        <v>24</v>
      </c>
      <c r="H78" s="60">
        <v>28</v>
      </c>
      <c r="I78" s="61">
        <v>70</v>
      </c>
      <c r="J78" s="97">
        <v>642</v>
      </c>
      <c r="K78" s="98" t="s">
        <v>60</v>
      </c>
      <c r="L78" s="39">
        <v>89.91</v>
      </c>
    </row>
    <row r="79" spans="1:12" ht="15" x14ac:dyDescent="0.25">
      <c r="A79" s="23"/>
      <c r="B79" s="15"/>
      <c r="C79" s="11"/>
      <c r="D79" s="6"/>
      <c r="E79" s="64"/>
      <c r="F79" s="65"/>
      <c r="G79" s="66"/>
      <c r="H79" s="66"/>
      <c r="I79" s="67"/>
      <c r="J79" s="99"/>
      <c r="K79" s="100"/>
      <c r="L79" s="41"/>
    </row>
    <row r="80" spans="1:12" ht="15" x14ac:dyDescent="0.25">
      <c r="A80" s="23"/>
      <c r="B80" s="15"/>
      <c r="C80" s="11"/>
      <c r="D80" s="7" t="s">
        <v>22</v>
      </c>
      <c r="E80" s="64" t="s">
        <v>61</v>
      </c>
      <c r="F80" s="65">
        <v>200</v>
      </c>
      <c r="G80" s="66"/>
      <c r="H80" s="66"/>
      <c r="I80" s="67">
        <v>12</v>
      </c>
      <c r="J80" s="99">
        <v>45</v>
      </c>
      <c r="K80" s="100">
        <v>197</v>
      </c>
      <c r="L80" s="41">
        <v>2.96</v>
      </c>
    </row>
    <row r="81" spans="1:12" ht="15" x14ac:dyDescent="0.25">
      <c r="A81" s="23"/>
      <c r="B81" s="15"/>
      <c r="C81" s="11"/>
      <c r="D81" s="7" t="s">
        <v>23</v>
      </c>
      <c r="E81" s="64" t="s">
        <v>52</v>
      </c>
      <c r="F81" s="65">
        <v>45</v>
      </c>
      <c r="G81" s="66">
        <v>3</v>
      </c>
      <c r="H81" s="66"/>
      <c r="I81" s="67">
        <v>22</v>
      </c>
      <c r="J81" s="72">
        <v>107</v>
      </c>
      <c r="K81" s="70">
        <v>90</v>
      </c>
      <c r="L81" s="41">
        <v>4.5</v>
      </c>
    </row>
    <row r="82" spans="1:12" ht="15" x14ac:dyDescent="0.25">
      <c r="A82" s="23"/>
      <c r="B82" s="15"/>
      <c r="C82" s="11"/>
      <c r="D82" s="7" t="s">
        <v>24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3"/>
      <c r="B83" s="15"/>
      <c r="C83" s="11"/>
      <c r="D83" s="7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485</v>
      </c>
      <c r="G87" s="19">
        <f t="shared" ref="G87" si="30">SUM(G78:G86)</f>
        <v>27</v>
      </c>
      <c r="H87" s="19">
        <f t="shared" ref="H87" si="31">SUM(H78:H86)</f>
        <v>28</v>
      </c>
      <c r="I87" s="19">
        <f t="shared" ref="I87" si="32">SUM(I78:I86)</f>
        <v>104</v>
      </c>
      <c r="J87" s="19">
        <f t="shared" ref="J87:L87" si="33">SUM(J78:J86)</f>
        <v>794</v>
      </c>
      <c r="K87" s="25"/>
      <c r="L87" s="19">
        <f t="shared" si="33"/>
        <v>97.36999999999999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7" t="s">
        <v>27</v>
      </c>
      <c r="E89" s="64" t="s">
        <v>62</v>
      </c>
      <c r="F89" s="65">
        <v>250</v>
      </c>
      <c r="G89" s="66">
        <v>8</v>
      </c>
      <c r="H89" s="66">
        <v>10</v>
      </c>
      <c r="I89" s="67">
        <v>25</v>
      </c>
      <c r="J89" s="72">
        <v>230</v>
      </c>
      <c r="K89" s="73">
        <v>75</v>
      </c>
      <c r="L89" s="41">
        <v>35.049999999999997</v>
      </c>
    </row>
    <row r="90" spans="1:12" ht="15" x14ac:dyDescent="0.25">
      <c r="A90" s="23"/>
      <c r="B90" s="15"/>
      <c r="C90" s="11"/>
      <c r="D90" s="7" t="s">
        <v>28</v>
      </c>
      <c r="E90" s="93" t="s">
        <v>59</v>
      </c>
      <c r="F90" s="65">
        <v>240</v>
      </c>
      <c r="G90" s="66">
        <v>24</v>
      </c>
      <c r="H90" s="66">
        <v>28</v>
      </c>
      <c r="I90" s="67">
        <v>70</v>
      </c>
      <c r="J90" s="72">
        <v>642</v>
      </c>
      <c r="K90" s="73" t="s">
        <v>60</v>
      </c>
      <c r="L90" s="41">
        <v>89.91</v>
      </c>
    </row>
    <row r="91" spans="1:12" ht="15" x14ac:dyDescent="0.25">
      <c r="A91" s="23"/>
      <c r="B91" s="15"/>
      <c r="C91" s="11"/>
      <c r="D91" s="7" t="s">
        <v>29</v>
      </c>
      <c r="E91" s="64"/>
      <c r="F91" s="65"/>
      <c r="G91" s="66"/>
      <c r="H91" s="66"/>
      <c r="I91" s="67"/>
      <c r="J91" s="72"/>
      <c r="K91" s="73"/>
      <c r="L91" s="41"/>
    </row>
    <row r="92" spans="1:12" ht="15" x14ac:dyDescent="0.25">
      <c r="A92" s="23"/>
      <c r="B92" s="15"/>
      <c r="C92" s="11"/>
      <c r="D92" s="7" t="s">
        <v>30</v>
      </c>
      <c r="E92" s="64" t="s">
        <v>61</v>
      </c>
      <c r="F92" s="65">
        <v>200</v>
      </c>
      <c r="G92" s="66"/>
      <c r="H92" s="66"/>
      <c r="I92" s="67">
        <v>12</v>
      </c>
      <c r="J92" s="99">
        <v>45</v>
      </c>
      <c r="K92" s="100">
        <v>197</v>
      </c>
      <c r="L92" s="41">
        <v>2.96</v>
      </c>
    </row>
    <row r="93" spans="1:12" ht="15" x14ac:dyDescent="0.25">
      <c r="A93" s="23"/>
      <c r="B93" s="15"/>
      <c r="C93" s="11"/>
      <c r="D93" s="7" t="s">
        <v>31</v>
      </c>
      <c r="E93" s="64" t="s">
        <v>52</v>
      </c>
      <c r="F93" s="65">
        <v>45</v>
      </c>
      <c r="G93" s="66">
        <v>3</v>
      </c>
      <c r="H93" s="66"/>
      <c r="I93" s="67">
        <v>22</v>
      </c>
      <c r="J93" s="72">
        <v>107</v>
      </c>
      <c r="K93" s="70">
        <v>90</v>
      </c>
      <c r="L93" s="41">
        <v>4.5</v>
      </c>
    </row>
    <row r="94" spans="1:12" ht="15" x14ac:dyDescent="0.25">
      <c r="A94" s="23"/>
      <c r="B94" s="15"/>
      <c r="C94" s="11"/>
      <c r="D94" s="7" t="s">
        <v>32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735</v>
      </c>
      <c r="G99" s="19">
        <f t="shared" ref="G99" si="34">SUM(G88:G98)</f>
        <v>35</v>
      </c>
      <c r="H99" s="19">
        <f t="shared" ref="H99" si="35">SUM(H88:H98)</f>
        <v>38</v>
      </c>
      <c r="I99" s="19">
        <f t="shared" ref="I99" si="36">SUM(I88:I98)</f>
        <v>129</v>
      </c>
      <c r="J99" s="19">
        <f t="shared" ref="J99:L99" si="37">SUM(J88:J98)</f>
        <v>1024</v>
      </c>
      <c r="K99" s="25"/>
      <c r="L99" s="19">
        <f t="shared" si="37"/>
        <v>132.41999999999999</v>
      </c>
    </row>
    <row r="100" spans="1:12" ht="15.75" customHeight="1" x14ac:dyDescent="0.2">
      <c r="A100" s="29">
        <f>A78</f>
        <v>1</v>
      </c>
      <c r="B100" s="30">
        <f>B78</f>
        <v>4</v>
      </c>
      <c r="C100" s="50" t="s">
        <v>4</v>
      </c>
      <c r="D100" s="51"/>
      <c r="E100" s="31"/>
      <c r="F100" s="32">
        <f>F87+F99</f>
        <v>1220</v>
      </c>
      <c r="G100" s="32">
        <f t="shared" ref="G100" si="38">G87+G99</f>
        <v>62</v>
      </c>
      <c r="H100" s="32">
        <f t="shared" ref="H100" si="39">H87+H99</f>
        <v>66</v>
      </c>
      <c r="I100" s="32">
        <f t="shared" ref="I100" si="40">I87+I99</f>
        <v>233</v>
      </c>
      <c r="J100" s="32">
        <f t="shared" ref="J100:L100" si="41">J87+J99</f>
        <v>1818</v>
      </c>
      <c r="K100" s="32"/>
      <c r="L100" s="32">
        <f t="shared" si="41"/>
        <v>229.78999999999996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58" t="s">
        <v>63</v>
      </c>
      <c r="F101" s="94">
        <v>230</v>
      </c>
      <c r="G101" s="60">
        <v>16</v>
      </c>
      <c r="H101" s="60">
        <v>17</v>
      </c>
      <c r="I101" s="61">
        <v>39</v>
      </c>
      <c r="J101" s="97">
        <v>376</v>
      </c>
      <c r="K101" s="101" t="s">
        <v>64</v>
      </c>
      <c r="L101" s="39">
        <v>70.459999999999994</v>
      </c>
    </row>
    <row r="102" spans="1:12" ht="15" x14ac:dyDescent="0.25">
      <c r="A102" s="23"/>
      <c r="B102" s="15"/>
      <c r="C102" s="11"/>
      <c r="D102" s="6" t="s">
        <v>26</v>
      </c>
      <c r="E102" s="64" t="s">
        <v>65</v>
      </c>
      <c r="F102" s="65">
        <v>60</v>
      </c>
      <c r="G102" s="66">
        <v>1</v>
      </c>
      <c r="H102" s="66">
        <v>10</v>
      </c>
      <c r="I102" s="67">
        <v>16</v>
      </c>
      <c r="J102" s="72">
        <v>157</v>
      </c>
      <c r="K102" s="82">
        <v>91</v>
      </c>
      <c r="L102" s="41">
        <v>8.11</v>
      </c>
    </row>
    <row r="103" spans="1:12" ht="15" x14ac:dyDescent="0.25">
      <c r="A103" s="23"/>
      <c r="B103" s="15"/>
      <c r="C103" s="11"/>
      <c r="D103" s="7" t="s">
        <v>22</v>
      </c>
      <c r="E103" s="64" t="s">
        <v>51</v>
      </c>
      <c r="F103" s="65">
        <v>200</v>
      </c>
      <c r="G103" s="66"/>
      <c r="H103" s="66"/>
      <c r="I103" s="67">
        <v>42</v>
      </c>
      <c r="J103" s="72">
        <v>162</v>
      </c>
      <c r="K103" s="82">
        <v>220</v>
      </c>
      <c r="L103" s="41">
        <v>10.4</v>
      </c>
    </row>
    <row r="104" spans="1:12" ht="15" x14ac:dyDescent="0.25">
      <c r="A104" s="23"/>
      <c r="B104" s="15"/>
      <c r="C104" s="11"/>
      <c r="D104" s="7" t="s">
        <v>23</v>
      </c>
      <c r="E104" s="64" t="s">
        <v>52</v>
      </c>
      <c r="F104" s="65">
        <v>45</v>
      </c>
      <c r="G104" s="66">
        <v>3</v>
      </c>
      <c r="H104" s="66"/>
      <c r="I104" s="67">
        <v>22</v>
      </c>
      <c r="J104" s="72">
        <v>107</v>
      </c>
      <c r="K104" s="70">
        <v>90</v>
      </c>
      <c r="L104" s="41">
        <v>4.5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7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3"/>
      <c r="B108" s="15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535</v>
      </c>
      <c r="G111" s="19">
        <f t="shared" ref="G111" si="42">SUM(G101:G110)</f>
        <v>20</v>
      </c>
      <c r="H111" s="19">
        <f t="shared" ref="H111" si="43">SUM(H101:H110)</f>
        <v>27</v>
      </c>
      <c r="I111" s="19">
        <f t="shared" ref="I111" si="44">SUM(I101:I110)</f>
        <v>119</v>
      </c>
      <c r="J111" s="19">
        <f t="shared" ref="J111:L111" si="45">SUM(J101:J110)</f>
        <v>802</v>
      </c>
      <c r="K111" s="25"/>
      <c r="L111" s="19">
        <f t="shared" si="45"/>
        <v>93.47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64" t="s">
        <v>65</v>
      </c>
      <c r="F112" s="65">
        <v>60</v>
      </c>
      <c r="G112" s="66">
        <v>1</v>
      </c>
      <c r="H112" s="66">
        <v>10</v>
      </c>
      <c r="I112" s="67">
        <v>16</v>
      </c>
      <c r="J112" s="72">
        <v>157</v>
      </c>
      <c r="K112" s="82">
        <v>91</v>
      </c>
      <c r="L112" s="41">
        <v>8.11</v>
      </c>
    </row>
    <row r="113" spans="1:12" ht="15" x14ac:dyDescent="0.25">
      <c r="A113" s="23"/>
      <c r="B113" s="15"/>
      <c r="C113" s="11"/>
      <c r="D113" s="7" t="s">
        <v>27</v>
      </c>
      <c r="E113" s="64" t="s">
        <v>66</v>
      </c>
      <c r="F113" s="65">
        <v>250</v>
      </c>
      <c r="G113" s="66">
        <v>8</v>
      </c>
      <c r="H113" s="66">
        <v>8</v>
      </c>
      <c r="I113" s="67">
        <v>25</v>
      </c>
      <c r="J113" s="99">
        <v>206</v>
      </c>
      <c r="K113" s="73">
        <v>57</v>
      </c>
      <c r="L113" s="41">
        <v>39.380000000000003</v>
      </c>
    </row>
    <row r="114" spans="1:12" ht="15" x14ac:dyDescent="0.25">
      <c r="A114" s="23"/>
      <c r="B114" s="15"/>
      <c r="C114" s="11"/>
      <c r="D114" s="7" t="s">
        <v>28</v>
      </c>
      <c r="E114" s="64" t="s">
        <v>63</v>
      </c>
      <c r="F114" s="65">
        <v>230</v>
      </c>
      <c r="G114" s="66">
        <v>16</v>
      </c>
      <c r="H114" s="66">
        <v>17</v>
      </c>
      <c r="I114" s="67">
        <v>39</v>
      </c>
      <c r="J114" s="99">
        <v>376</v>
      </c>
      <c r="K114" s="73" t="s">
        <v>64</v>
      </c>
      <c r="L114" s="41">
        <v>70.459999999999994</v>
      </c>
    </row>
    <row r="115" spans="1:12" ht="15" x14ac:dyDescent="0.25">
      <c r="A115" s="23"/>
      <c r="B115" s="15"/>
      <c r="C115" s="11"/>
      <c r="D115" s="7" t="s">
        <v>29</v>
      </c>
      <c r="E115" s="102"/>
      <c r="F115" s="103"/>
      <c r="G115" s="104"/>
      <c r="H115" s="104"/>
      <c r="I115" s="105"/>
      <c r="J115" s="106"/>
      <c r="K115" s="107"/>
      <c r="L115" s="41"/>
    </row>
    <row r="116" spans="1:12" ht="15" x14ac:dyDescent="0.25">
      <c r="A116" s="23"/>
      <c r="B116" s="15"/>
      <c r="C116" s="11"/>
      <c r="D116" s="7" t="s">
        <v>30</v>
      </c>
      <c r="E116" s="64" t="s">
        <v>51</v>
      </c>
      <c r="F116" s="65">
        <v>200</v>
      </c>
      <c r="G116" s="66"/>
      <c r="H116" s="66"/>
      <c r="I116" s="67">
        <v>42</v>
      </c>
      <c r="J116" s="72">
        <v>162</v>
      </c>
      <c r="K116" s="82">
        <v>220</v>
      </c>
      <c r="L116" s="41">
        <v>10.4</v>
      </c>
    </row>
    <row r="117" spans="1:12" ht="15" x14ac:dyDescent="0.25">
      <c r="A117" s="23"/>
      <c r="B117" s="15"/>
      <c r="C117" s="11"/>
      <c r="D117" s="7" t="s">
        <v>31</v>
      </c>
      <c r="E117" s="93" t="s">
        <v>52</v>
      </c>
      <c r="F117" s="65">
        <v>45</v>
      </c>
      <c r="G117" s="66">
        <v>3</v>
      </c>
      <c r="H117" s="66"/>
      <c r="I117" s="67">
        <v>22</v>
      </c>
      <c r="J117" s="72">
        <v>107</v>
      </c>
      <c r="K117" s="70">
        <v>90</v>
      </c>
      <c r="L117" s="41">
        <v>4.5</v>
      </c>
    </row>
    <row r="118" spans="1:12" ht="15" x14ac:dyDescent="0.25">
      <c r="A118" s="23"/>
      <c r="B118" s="15"/>
      <c r="C118" s="11"/>
      <c r="D118" s="7" t="s">
        <v>32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3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785</v>
      </c>
      <c r="G124" s="19">
        <f t="shared" ref="G124" si="46">SUM(G112:G123)</f>
        <v>28</v>
      </c>
      <c r="H124" s="19">
        <f t="shared" ref="H124" si="47">SUM(H112:H123)</f>
        <v>35</v>
      </c>
      <c r="I124" s="19">
        <f t="shared" ref="I124" si="48">SUM(I112:I123)</f>
        <v>144</v>
      </c>
      <c r="J124" s="19">
        <f t="shared" ref="J124:L124" si="49">SUM(J112:J123)</f>
        <v>1008</v>
      </c>
      <c r="K124" s="25"/>
      <c r="L124" s="19">
        <f t="shared" si="49"/>
        <v>132.85</v>
      </c>
    </row>
    <row r="125" spans="1:12" ht="15.75" customHeight="1" x14ac:dyDescent="0.2">
      <c r="A125" s="29">
        <f>A101</f>
        <v>1</v>
      </c>
      <c r="B125" s="30">
        <f>B101</f>
        <v>5</v>
      </c>
      <c r="C125" s="50" t="s">
        <v>4</v>
      </c>
      <c r="D125" s="51"/>
      <c r="E125" s="31"/>
      <c r="F125" s="32">
        <f>F111+F124</f>
        <v>1320</v>
      </c>
      <c r="G125" s="32">
        <f t="shared" ref="G125" si="50">G111+G124</f>
        <v>48</v>
      </c>
      <c r="H125" s="32">
        <f t="shared" ref="H125" si="51">H111+H124</f>
        <v>62</v>
      </c>
      <c r="I125" s="32">
        <f t="shared" ref="I125" si="52">I111+I124</f>
        <v>263</v>
      </c>
      <c r="J125" s="32">
        <f t="shared" ref="J125:L125" si="53">J111+J124</f>
        <v>1810</v>
      </c>
      <c r="K125" s="32"/>
      <c r="L125" s="32">
        <f t="shared" si="53"/>
        <v>226.32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58" t="s">
        <v>67</v>
      </c>
      <c r="F126" s="59">
        <v>210</v>
      </c>
      <c r="G126" s="60">
        <v>4</v>
      </c>
      <c r="H126" s="60">
        <v>6</v>
      </c>
      <c r="I126" s="61">
        <v>21</v>
      </c>
      <c r="J126" s="97">
        <v>158</v>
      </c>
      <c r="K126" s="98">
        <v>92</v>
      </c>
      <c r="L126" s="39">
        <v>25.1</v>
      </c>
    </row>
    <row r="127" spans="1:12" ht="15" x14ac:dyDescent="0.25">
      <c r="A127" s="23"/>
      <c r="B127" s="15"/>
      <c r="C127" s="11"/>
      <c r="D127" s="6"/>
      <c r="E127" s="64"/>
      <c r="F127" s="65"/>
      <c r="G127" s="66"/>
      <c r="H127" s="66"/>
      <c r="I127" s="67"/>
      <c r="J127" s="99"/>
      <c r="K127" s="107"/>
      <c r="L127" s="41"/>
    </row>
    <row r="128" spans="1:12" ht="15" x14ac:dyDescent="0.25">
      <c r="A128" s="23"/>
      <c r="B128" s="15"/>
      <c r="C128" s="11"/>
      <c r="D128" s="7" t="s">
        <v>22</v>
      </c>
      <c r="E128" s="64" t="s">
        <v>44</v>
      </c>
      <c r="F128" s="65">
        <v>200</v>
      </c>
      <c r="G128" s="66">
        <v>2</v>
      </c>
      <c r="H128" s="66">
        <v>2</v>
      </c>
      <c r="I128" s="67">
        <v>22</v>
      </c>
      <c r="J128" s="68">
        <v>112</v>
      </c>
      <c r="K128" s="70">
        <v>82</v>
      </c>
      <c r="L128" s="41">
        <v>10.72</v>
      </c>
    </row>
    <row r="129" spans="1:12" ht="15" x14ac:dyDescent="0.25">
      <c r="A129" s="23"/>
      <c r="B129" s="15"/>
      <c r="C129" s="11"/>
      <c r="D129" s="7" t="s">
        <v>23</v>
      </c>
      <c r="E129" s="93" t="s">
        <v>45</v>
      </c>
      <c r="F129" s="65">
        <v>55</v>
      </c>
      <c r="G129" s="66">
        <v>3</v>
      </c>
      <c r="H129" s="66">
        <v>8</v>
      </c>
      <c r="I129" s="67">
        <v>22</v>
      </c>
      <c r="J129" s="68">
        <v>182</v>
      </c>
      <c r="K129" s="70" t="s">
        <v>46</v>
      </c>
      <c r="L129" s="41">
        <v>16.97</v>
      </c>
    </row>
    <row r="130" spans="1:12" ht="15" x14ac:dyDescent="0.25">
      <c r="A130" s="23"/>
      <c r="B130" s="15"/>
      <c r="C130" s="11"/>
      <c r="D130" s="7" t="s">
        <v>24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23"/>
      <c r="B131" s="15"/>
      <c r="C131" s="11"/>
      <c r="D131" s="7"/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23"/>
      <c r="B132" s="15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23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23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465</v>
      </c>
      <c r="G135" s="19">
        <f t="shared" ref="G135:J135" si="54">SUM(G126:G134)</f>
        <v>9</v>
      </c>
      <c r="H135" s="19">
        <f t="shared" si="54"/>
        <v>16</v>
      </c>
      <c r="I135" s="19">
        <f t="shared" si="54"/>
        <v>65</v>
      </c>
      <c r="J135" s="19">
        <f t="shared" si="54"/>
        <v>452</v>
      </c>
      <c r="K135" s="25"/>
      <c r="L135" s="19">
        <f t="shared" ref="L135" si="55">SUM(L126:L134)</f>
        <v>52.79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23"/>
      <c r="B137" s="15"/>
      <c r="C137" s="11"/>
      <c r="D137" s="7" t="s">
        <v>27</v>
      </c>
      <c r="E137" s="64" t="s">
        <v>68</v>
      </c>
      <c r="F137" s="65">
        <v>250</v>
      </c>
      <c r="G137" s="66">
        <v>6</v>
      </c>
      <c r="H137" s="66">
        <v>8</v>
      </c>
      <c r="I137" s="67">
        <v>21</v>
      </c>
      <c r="J137" s="99">
        <v>182</v>
      </c>
      <c r="K137" s="73">
        <v>74</v>
      </c>
      <c r="L137" s="41">
        <v>36.22</v>
      </c>
    </row>
    <row r="138" spans="1:12" ht="15" x14ac:dyDescent="0.25">
      <c r="A138" s="23"/>
      <c r="B138" s="15"/>
      <c r="C138" s="11"/>
      <c r="D138" s="7" t="s">
        <v>28</v>
      </c>
      <c r="E138" s="64" t="s">
        <v>67</v>
      </c>
      <c r="F138" s="71">
        <v>210</v>
      </c>
      <c r="G138" s="66">
        <v>4</v>
      </c>
      <c r="H138" s="66">
        <v>6</v>
      </c>
      <c r="I138" s="67">
        <v>21</v>
      </c>
      <c r="J138" s="99">
        <v>158</v>
      </c>
      <c r="K138" s="73">
        <v>92</v>
      </c>
      <c r="L138" s="41">
        <v>25.1</v>
      </c>
    </row>
    <row r="139" spans="1:12" ht="15" x14ac:dyDescent="0.25">
      <c r="A139" s="23"/>
      <c r="B139" s="15"/>
      <c r="C139" s="11"/>
      <c r="D139" s="7" t="s">
        <v>29</v>
      </c>
      <c r="E139" s="64"/>
      <c r="F139" s="103"/>
      <c r="G139" s="66"/>
      <c r="H139" s="66"/>
      <c r="I139" s="67"/>
      <c r="J139" s="99"/>
      <c r="K139" s="100"/>
      <c r="L139" s="41"/>
    </row>
    <row r="140" spans="1:12" ht="15" x14ac:dyDescent="0.25">
      <c r="A140" s="23"/>
      <c r="B140" s="15"/>
      <c r="C140" s="11"/>
      <c r="D140" s="7" t="s">
        <v>30</v>
      </c>
      <c r="E140" s="64" t="s">
        <v>44</v>
      </c>
      <c r="F140" s="65">
        <v>200</v>
      </c>
      <c r="G140" s="66">
        <v>2</v>
      </c>
      <c r="H140" s="66">
        <v>2</v>
      </c>
      <c r="I140" s="67">
        <v>22</v>
      </c>
      <c r="J140" s="68">
        <v>112</v>
      </c>
      <c r="K140" s="70">
        <v>82</v>
      </c>
      <c r="L140" s="41">
        <v>10.72</v>
      </c>
    </row>
    <row r="141" spans="1:12" ht="15" x14ac:dyDescent="0.25">
      <c r="A141" s="23"/>
      <c r="B141" s="15"/>
      <c r="C141" s="11"/>
      <c r="D141" s="7" t="s">
        <v>31</v>
      </c>
      <c r="E141" s="64" t="s">
        <v>45</v>
      </c>
      <c r="F141" s="65">
        <v>55</v>
      </c>
      <c r="G141" s="66">
        <v>3</v>
      </c>
      <c r="H141" s="66">
        <v>8</v>
      </c>
      <c r="I141" s="67">
        <v>22</v>
      </c>
      <c r="J141" s="68">
        <v>182</v>
      </c>
      <c r="K141" s="70" t="s">
        <v>46</v>
      </c>
      <c r="L141" s="41">
        <v>16.97</v>
      </c>
    </row>
    <row r="142" spans="1:12" ht="15" x14ac:dyDescent="0.25">
      <c r="A142" s="23"/>
      <c r="B142" s="15"/>
      <c r="C142" s="11"/>
      <c r="D142" s="7" t="s">
        <v>32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715</v>
      </c>
      <c r="G148" s="19">
        <f t="shared" ref="G148:J148" si="56">SUM(G136:G147)</f>
        <v>15</v>
      </c>
      <c r="H148" s="19">
        <f t="shared" si="56"/>
        <v>24</v>
      </c>
      <c r="I148" s="19">
        <f t="shared" si="56"/>
        <v>86</v>
      </c>
      <c r="J148" s="19">
        <f t="shared" si="56"/>
        <v>634</v>
      </c>
      <c r="K148" s="25"/>
      <c r="L148" s="19">
        <f t="shared" ref="L148" si="57">SUM(L136:L147)</f>
        <v>89.01</v>
      </c>
    </row>
    <row r="149" spans="1:12" ht="15" x14ac:dyDescent="0.2">
      <c r="A149" s="29">
        <f>A126</f>
        <v>2</v>
      </c>
      <c r="B149" s="30">
        <f>B126</f>
        <v>1</v>
      </c>
      <c r="C149" s="50" t="s">
        <v>4</v>
      </c>
      <c r="D149" s="51"/>
      <c r="E149" s="31"/>
      <c r="F149" s="32">
        <f>F135+F148</f>
        <v>1180</v>
      </c>
      <c r="G149" s="32">
        <f t="shared" ref="G149" si="58">G135+G148</f>
        <v>24</v>
      </c>
      <c r="H149" s="32">
        <f t="shared" ref="H149" si="59">H135+H148</f>
        <v>40</v>
      </c>
      <c r="I149" s="32">
        <f t="shared" ref="I149" si="60">I135+I148</f>
        <v>151</v>
      </c>
      <c r="J149" s="32">
        <f t="shared" ref="J149:L149" si="61">J135+J148</f>
        <v>1086</v>
      </c>
      <c r="K149" s="32"/>
      <c r="L149" s="32">
        <f t="shared" si="61"/>
        <v>141.80000000000001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58" t="s">
        <v>69</v>
      </c>
      <c r="F150" s="94">
        <v>210</v>
      </c>
      <c r="G150" s="60">
        <v>16</v>
      </c>
      <c r="H150" s="60">
        <v>19</v>
      </c>
      <c r="I150" s="61">
        <v>41</v>
      </c>
      <c r="J150" s="97">
        <v>403</v>
      </c>
      <c r="K150" s="98">
        <v>65</v>
      </c>
      <c r="L150" s="39">
        <v>64.64</v>
      </c>
    </row>
    <row r="151" spans="1:12" ht="15" x14ac:dyDescent="0.25">
      <c r="A151" s="14"/>
      <c r="B151" s="15"/>
      <c r="C151" s="11"/>
      <c r="D151" s="6" t="s">
        <v>26</v>
      </c>
      <c r="E151" s="64" t="s">
        <v>70</v>
      </c>
      <c r="F151" s="65">
        <v>60</v>
      </c>
      <c r="G151" s="66">
        <v>1</v>
      </c>
      <c r="H151" s="66">
        <v>20</v>
      </c>
      <c r="I151" s="67">
        <v>6</v>
      </c>
      <c r="J151" s="72">
        <v>206</v>
      </c>
      <c r="K151" s="82">
        <v>16</v>
      </c>
      <c r="L151" s="41">
        <v>10.210000000000001</v>
      </c>
    </row>
    <row r="152" spans="1:12" ht="15" x14ac:dyDescent="0.25">
      <c r="A152" s="14"/>
      <c r="B152" s="15"/>
      <c r="C152" s="11"/>
      <c r="D152" s="7" t="s">
        <v>22</v>
      </c>
      <c r="E152" s="64" t="s">
        <v>71</v>
      </c>
      <c r="F152" s="65">
        <v>200</v>
      </c>
      <c r="G152" s="66"/>
      <c r="H152" s="66"/>
      <c r="I152" s="67">
        <v>29</v>
      </c>
      <c r="J152" s="99">
        <v>116</v>
      </c>
      <c r="K152" s="100">
        <v>210</v>
      </c>
      <c r="L152" s="41">
        <v>8.2100000000000009</v>
      </c>
    </row>
    <row r="153" spans="1:12" ht="15" x14ac:dyDescent="0.25">
      <c r="A153" s="14"/>
      <c r="B153" s="15"/>
      <c r="C153" s="11"/>
      <c r="D153" s="7" t="s">
        <v>23</v>
      </c>
      <c r="E153" s="64" t="s">
        <v>52</v>
      </c>
      <c r="F153" s="65">
        <v>45</v>
      </c>
      <c r="G153" s="66">
        <v>3</v>
      </c>
      <c r="H153" s="66"/>
      <c r="I153" s="67">
        <v>22</v>
      </c>
      <c r="J153" s="72">
        <v>107</v>
      </c>
      <c r="K153" s="70">
        <v>90</v>
      </c>
      <c r="L153" s="41">
        <v>4.5</v>
      </c>
    </row>
    <row r="154" spans="1:12" ht="15" x14ac:dyDescent="0.25">
      <c r="A154" s="14"/>
      <c r="B154" s="15"/>
      <c r="C154" s="11"/>
      <c r="D154" s="7" t="s">
        <v>24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14"/>
      <c r="B155" s="15"/>
      <c r="C155" s="11"/>
      <c r="D155" s="7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14"/>
      <c r="B156" s="15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14"/>
      <c r="B157" s="15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14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14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515</v>
      </c>
      <c r="G160" s="19">
        <f t="shared" ref="G160:J160" si="62">SUM(G150:G159)</f>
        <v>20</v>
      </c>
      <c r="H160" s="19">
        <f t="shared" si="62"/>
        <v>39</v>
      </c>
      <c r="I160" s="19">
        <f t="shared" si="62"/>
        <v>98</v>
      </c>
      <c r="J160" s="19">
        <f t="shared" si="62"/>
        <v>832</v>
      </c>
      <c r="K160" s="25"/>
      <c r="L160" s="19">
        <f t="shared" ref="L160" si="63">SUM(L150:L159)</f>
        <v>87.56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64" t="s">
        <v>70</v>
      </c>
      <c r="F161" s="65">
        <v>60</v>
      </c>
      <c r="G161" s="66">
        <v>1</v>
      </c>
      <c r="H161" s="66">
        <v>20</v>
      </c>
      <c r="I161" s="67">
        <v>6</v>
      </c>
      <c r="J161" s="72">
        <v>206</v>
      </c>
      <c r="K161" s="82">
        <v>16</v>
      </c>
      <c r="L161" s="41">
        <v>10.210000000000001</v>
      </c>
    </row>
    <row r="162" spans="1:12" ht="15" x14ac:dyDescent="0.25">
      <c r="A162" s="14"/>
      <c r="B162" s="15"/>
      <c r="C162" s="11"/>
      <c r="D162" s="7" t="s">
        <v>27</v>
      </c>
      <c r="E162" s="64" t="s">
        <v>58</v>
      </c>
      <c r="F162" s="71">
        <v>250</v>
      </c>
      <c r="G162" s="66">
        <v>9</v>
      </c>
      <c r="H162" s="66">
        <v>8</v>
      </c>
      <c r="I162" s="67">
        <v>24</v>
      </c>
      <c r="J162" s="99">
        <v>206</v>
      </c>
      <c r="K162" s="73">
        <v>49</v>
      </c>
      <c r="L162" s="41">
        <v>43.57</v>
      </c>
    </row>
    <row r="163" spans="1:12" ht="15" x14ac:dyDescent="0.25">
      <c r="A163" s="14"/>
      <c r="B163" s="15"/>
      <c r="C163" s="11"/>
      <c r="D163" s="7" t="s">
        <v>28</v>
      </c>
      <c r="E163" s="64" t="s">
        <v>69</v>
      </c>
      <c r="F163" s="71">
        <v>210</v>
      </c>
      <c r="G163" s="66">
        <v>16</v>
      </c>
      <c r="H163" s="66">
        <v>19</v>
      </c>
      <c r="I163" s="67">
        <v>41</v>
      </c>
      <c r="J163" s="99">
        <v>403</v>
      </c>
      <c r="K163" s="73">
        <v>65</v>
      </c>
      <c r="L163" s="41">
        <v>64.64</v>
      </c>
    </row>
    <row r="164" spans="1:12" ht="15" x14ac:dyDescent="0.25">
      <c r="A164" s="14"/>
      <c r="B164" s="15"/>
      <c r="C164" s="11"/>
      <c r="D164" s="7" t="s">
        <v>29</v>
      </c>
      <c r="E164" s="102"/>
      <c r="F164" s="103"/>
      <c r="G164" s="104"/>
      <c r="H164" s="104"/>
      <c r="I164" s="104"/>
      <c r="J164" s="105"/>
      <c r="K164" s="107"/>
      <c r="L164" s="41"/>
    </row>
    <row r="165" spans="1:12" ht="15" x14ac:dyDescent="0.25">
      <c r="A165" s="14"/>
      <c r="B165" s="15"/>
      <c r="C165" s="11"/>
      <c r="D165" s="7" t="s">
        <v>30</v>
      </c>
      <c r="E165" s="93" t="s">
        <v>71</v>
      </c>
      <c r="F165" s="65">
        <v>200</v>
      </c>
      <c r="G165" s="66"/>
      <c r="H165" s="66"/>
      <c r="I165" s="67">
        <v>29</v>
      </c>
      <c r="J165" s="99">
        <v>116</v>
      </c>
      <c r="K165" s="100">
        <v>210</v>
      </c>
      <c r="L165" s="41">
        <v>8.2100000000000009</v>
      </c>
    </row>
    <row r="166" spans="1:12" ht="15" x14ac:dyDescent="0.25">
      <c r="A166" s="14"/>
      <c r="B166" s="15"/>
      <c r="C166" s="11"/>
      <c r="D166" s="7" t="s">
        <v>31</v>
      </c>
      <c r="E166" s="64" t="s">
        <v>52</v>
      </c>
      <c r="F166" s="65">
        <v>45</v>
      </c>
      <c r="G166" s="66">
        <v>3</v>
      </c>
      <c r="H166" s="66"/>
      <c r="I166" s="67">
        <v>22</v>
      </c>
      <c r="J166" s="72">
        <v>107</v>
      </c>
      <c r="K166" s="70">
        <v>90</v>
      </c>
      <c r="L166" s="41">
        <v>4.5</v>
      </c>
    </row>
    <row r="167" spans="1:12" ht="15" x14ac:dyDescent="0.25">
      <c r="A167" s="14"/>
      <c r="B167" s="15"/>
      <c r="C167" s="11"/>
      <c r="D167" s="7" t="s">
        <v>32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14"/>
      <c r="B168" s="15"/>
      <c r="C168" s="11"/>
      <c r="D168" s="7"/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14"/>
      <c r="B169" s="15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14"/>
      <c r="B170" s="15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14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14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765</v>
      </c>
      <c r="G173" s="19">
        <f t="shared" ref="G173:J173" si="64">SUM(G161:G172)</f>
        <v>29</v>
      </c>
      <c r="H173" s="19">
        <f t="shared" si="64"/>
        <v>47</v>
      </c>
      <c r="I173" s="19">
        <f t="shared" si="64"/>
        <v>122</v>
      </c>
      <c r="J173" s="19">
        <f t="shared" si="64"/>
        <v>1038</v>
      </c>
      <c r="K173" s="25"/>
      <c r="L173" s="19">
        <f t="shared" ref="L173" si="65">SUM(L161:L172)</f>
        <v>131.13</v>
      </c>
    </row>
    <row r="174" spans="1:12" ht="15" x14ac:dyDescent="0.2">
      <c r="A174" s="33">
        <f>A150</f>
        <v>2</v>
      </c>
      <c r="B174" s="33">
        <f>B150</f>
        <v>2</v>
      </c>
      <c r="C174" s="50" t="s">
        <v>4</v>
      </c>
      <c r="D174" s="51"/>
      <c r="E174" s="31"/>
      <c r="F174" s="32">
        <f>F160+F173</f>
        <v>1280</v>
      </c>
      <c r="G174" s="32">
        <f t="shared" ref="G174" si="66">G160+G173</f>
        <v>49</v>
      </c>
      <c r="H174" s="32">
        <f t="shared" ref="H174" si="67">H160+H173</f>
        <v>86</v>
      </c>
      <c r="I174" s="32">
        <f t="shared" ref="I174" si="68">I160+I173</f>
        <v>220</v>
      </c>
      <c r="J174" s="32">
        <f t="shared" ref="J174:L174" si="69">J160+J173</f>
        <v>1870</v>
      </c>
      <c r="K174" s="32"/>
      <c r="L174" s="32">
        <f t="shared" si="69"/>
        <v>218.69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108" t="s">
        <v>48</v>
      </c>
      <c r="F175" s="109">
        <v>240</v>
      </c>
      <c r="G175" s="110">
        <v>24</v>
      </c>
      <c r="H175" s="110">
        <v>20</v>
      </c>
      <c r="I175" s="111">
        <v>42</v>
      </c>
      <c r="J175" s="112">
        <v>445</v>
      </c>
      <c r="K175" s="101" t="s">
        <v>49</v>
      </c>
      <c r="L175" s="39">
        <v>64.34</v>
      </c>
    </row>
    <row r="176" spans="1:12" ht="15" x14ac:dyDescent="0.25">
      <c r="A176" s="23"/>
      <c r="B176" s="15"/>
      <c r="C176" s="11"/>
      <c r="D176" s="6"/>
      <c r="E176" s="113"/>
      <c r="F176" s="114"/>
      <c r="G176" s="115"/>
      <c r="H176" s="115"/>
      <c r="I176" s="116"/>
      <c r="J176" s="117"/>
      <c r="K176" s="73"/>
      <c r="L176" s="41"/>
    </row>
    <row r="177" spans="1:12" ht="15" x14ac:dyDescent="0.25">
      <c r="A177" s="23"/>
      <c r="B177" s="15"/>
      <c r="C177" s="11"/>
      <c r="D177" s="7" t="s">
        <v>22</v>
      </c>
      <c r="E177" s="93" t="s">
        <v>61</v>
      </c>
      <c r="F177" s="65">
        <v>200</v>
      </c>
      <c r="G177" s="66"/>
      <c r="H177" s="66"/>
      <c r="I177" s="67">
        <v>12</v>
      </c>
      <c r="J177" s="99">
        <v>45</v>
      </c>
      <c r="K177" s="100">
        <v>197</v>
      </c>
      <c r="L177" s="41">
        <v>2.96</v>
      </c>
    </row>
    <row r="178" spans="1:12" ht="15.75" customHeight="1" x14ac:dyDescent="0.25">
      <c r="A178" s="23"/>
      <c r="B178" s="15"/>
      <c r="C178" s="11"/>
      <c r="D178" s="7" t="s">
        <v>23</v>
      </c>
      <c r="E178" s="64" t="s">
        <v>52</v>
      </c>
      <c r="F178" s="65">
        <v>45</v>
      </c>
      <c r="G178" s="66">
        <v>3</v>
      </c>
      <c r="H178" s="66"/>
      <c r="I178" s="67">
        <v>22</v>
      </c>
      <c r="J178" s="72">
        <v>107</v>
      </c>
      <c r="K178" s="70">
        <v>90</v>
      </c>
      <c r="L178" s="41">
        <v>4.5</v>
      </c>
    </row>
    <row r="179" spans="1:12" ht="15" x14ac:dyDescent="0.25">
      <c r="A179" s="23"/>
      <c r="B179" s="15"/>
      <c r="C179" s="11"/>
      <c r="D179" s="7" t="s">
        <v>24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485</v>
      </c>
      <c r="G184" s="19">
        <f t="shared" ref="G184:J184" si="70">SUM(G175:G183)</f>
        <v>27</v>
      </c>
      <c r="H184" s="19">
        <f t="shared" si="70"/>
        <v>20</v>
      </c>
      <c r="I184" s="19">
        <f t="shared" si="70"/>
        <v>76</v>
      </c>
      <c r="J184" s="19">
        <f t="shared" si="70"/>
        <v>597</v>
      </c>
      <c r="K184" s="25"/>
      <c r="L184" s="19">
        <f t="shared" ref="L184" si="71">SUM(L175:L183)</f>
        <v>71.8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64" t="s">
        <v>72</v>
      </c>
      <c r="F186" s="65">
        <v>250</v>
      </c>
      <c r="G186" s="66">
        <v>8</v>
      </c>
      <c r="H186" s="66">
        <v>8</v>
      </c>
      <c r="I186" s="67">
        <v>23</v>
      </c>
      <c r="J186" s="99">
        <v>196</v>
      </c>
      <c r="K186" s="73">
        <v>61</v>
      </c>
      <c r="L186" s="41">
        <v>38.22</v>
      </c>
    </row>
    <row r="187" spans="1:12" ht="15" x14ac:dyDescent="0.25">
      <c r="A187" s="23"/>
      <c r="B187" s="15"/>
      <c r="C187" s="11"/>
      <c r="D187" s="7" t="s">
        <v>28</v>
      </c>
      <c r="E187" s="64" t="s">
        <v>48</v>
      </c>
      <c r="F187" s="71">
        <v>240</v>
      </c>
      <c r="G187" s="66">
        <v>24</v>
      </c>
      <c r="H187" s="66">
        <v>20</v>
      </c>
      <c r="I187" s="67">
        <v>42</v>
      </c>
      <c r="J187" s="99">
        <v>445</v>
      </c>
      <c r="K187" s="73" t="s">
        <v>49</v>
      </c>
      <c r="L187" s="41">
        <v>64.34</v>
      </c>
    </row>
    <row r="188" spans="1:12" ht="15" x14ac:dyDescent="0.25">
      <c r="A188" s="23"/>
      <c r="B188" s="15"/>
      <c r="C188" s="11"/>
      <c r="D188" s="7" t="s">
        <v>29</v>
      </c>
      <c r="E188" s="64"/>
      <c r="F188" s="65"/>
      <c r="G188" s="66"/>
      <c r="H188" s="66"/>
      <c r="I188" s="67"/>
      <c r="J188" s="99"/>
      <c r="K188" s="73"/>
      <c r="L188" s="41"/>
    </row>
    <row r="189" spans="1:12" ht="15" x14ac:dyDescent="0.25">
      <c r="A189" s="23"/>
      <c r="B189" s="15"/>
      <c r="C189" s="11"/>
      <c r="D189" s="7" t="s">
        <v>30</v>
      </c>
      <c r="E189" s="64" t="s">
        <v>61</v>
      </c>
      <c r="F189" s="65">
        <v>200</v>
      </c>
      <c r="G189" s="66"/>
      <c r="H189" s="66"/>
      <c r="I189" s="67">
        <v>12</v>
      </c>
      <c r="J189" s="99">
        <v>45</v>
      </c>
      <c r="K189" s="100">
        <v>197</v>
      </c>
      <c r="L189" s="41">
        <v>2.96</v>
      </c>
    </row>
    <row r="190" spans="1:12" ht="15" x14ac:dyDescent="0.25">
      <c r="A190" s="23"/>
      <c r="B190" s="15"/>
      <c r="C190" s="11"/>
      <c r="D190" s="7" t="s">
        <v>31</v>
      </c>
      <c r="E190" s="64" t="s">
        <v>52</v>
      </c>
      <c r="F190" s="65">
        <v>45</v>
      </c>
      <c r="G190" s="66">
        <v>3</v>
      </c>
      <c r="H190" s="66"/>
      <c r="I190" s="67">
        <v>22</v>
      </c>
      <c r="J190" s="72">
        <v>107</v>
      </c>
      <c r="K190" s="70">
        <v>90</v>
      </c>
      <c r="L190" s="41">
        <v>4.5</v>
      </c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735</v>
      </c>
      <c r="G196" s="19">
        <f t="shared" ref="G196:J196" si="72">SUM(G185:G195)</f>
        <v>35</v>
      </c>
      <c r="H196" s="19">
        <f t="shared" si="72"/>
        <v>28</v>
      </c>
      <c r="I196" s="19">
        <f t="shared" si="72"/>
        <v>99</v>
      </c>
      <c r="J196" s="19">
        <f t="shared" si="72"/>
        <v>793</v>
      </c>
      <c r="K196" s="25"/>
      <c r="L196" s="19">
        <f t="shared" ref="L196" si="73">SUM(L185:L195)</f>
        <v>110.02</v>
      </c>
    </row>
    <row r="197" spans="1:12" ht="15" x14ac:dyDescent="0.2">
      <c r="A197" s="29">
        <f>A175</f>
        <v>2</v>
      </c>
      <c r="B197" s="30">
        <f>B175</f>
        <v>3</v>
      </c>
      <c r="C197" s="50" t="s">
        <v>4</v>
      </c>
      <c r="D197" s="51"/>
      <c r="E197" s="31"/>
      <c r="F197" s="32">
        <f>F184+F196</f>
        <v>1220</v>
      </c>
      <c r="G197" s="32">
        <f t="shared" ref="G197" si="74">G184+G196</f>
        <v>62</v>
      </c>
      <c r="H197" s="32">
        <f t="shared" ref="H197" si="75">H184+H196</f>
        <v>48</v>
      </c>
      <c r="I197" s="32">
        <f t="shared" ref="I197" si="76">I184+I196</f>
        <v>175</v>
      </c>
      <c r="J197" s="32">
        <f t="shared" ref="J197:L197" si="77">J184+J196</f>
        <v>1390</v>
      </c>
      <c r="K197" s="32"/>
      <c r="L197" s="32">
        <f t="shared" si="77"/>
        <v>181.82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58" t="s">
        <v>73</v>
      </c>
      <c r="F198" s="94">
        <v>210</v>
      </c>
      <c r="G198" s="60">
        <v>18</v>
      </c>
      <c r="H198" s="60">
        <v>18</v>
      </c>
      <c r="I198" s="61">
        <v>41</v>
      </c>
      <c r="J198" s="97">
        <v>398</v>
      </c>
      <c r="K198" s="98" t="s">
        <v>74</v>
      </c>
      <c r="L198" s="39">
        <v>63.5</v>
      </c>
    </row>
    <row r="199" spans="1:12" ht="15" x14ac:dyDescent="0.25">
      <c r="A199" s="23"/>
      <c r="B199" s="15"/>
      <c r="C199" s="11"/>
      <c r="D199" s="6" t="s">
        <v>26</v>
      </c>
      <c r="E199" s="64" t="s">
        <v>75</v>
      </c>
      <c r="F199" s="65">
        <v>60</v>
      </c>
      <c r="G199" s="66">
        <v>1</v>
      </c>
      <c r="H199" s="66">
        <v>20</v>
      </c>
      <c r="I199" s="67">
        <v>9</v>
      </c>
      <c r="J199" s="72">
        <v>225</v>
      </c>
      <c r="K199" s="82">
        <v>19</v>
      </c>
      <c r="L199" s="41">
        <v>13.34</v>
      </c>
    </row>
    <row r="200" spans="1:12" ht="15" x14ac:dyDescent="0.25">
      <c r="A200" s="23"/>
      <c r="B200" s="15"/>
      <c r="C200" s="11"/>
      <c r="D200" s="7" t="s">
        <v>22</v>
      </c>
      <c r="E200" s="64" t="s">
        <v>57</v>
      </c>
      <c r="F200" s="65">
        <v>200</v>
      </c>
      <c r="G200" s="66"/>
      <c r="H200" s="66"/>
      <c r="I200" s="67">
        <v>28</v>
      </c>
      <c r="J200" s="99">
        <v>109</v>
      </c>
      <c r="K200" s="100">
        <v>209</v>
      </c>
      <c r="L200" s="41">
        <v>14.5</v>
      </c>
    </row>
    <row r="201" spans="1:12" ht="15" x14ac:dyDescent="0.25">
      <c r="A201" s="23"/>
      <c r="B201" s="15"/>
      <c r="C201" s="11"/>
      <c r="D201" s="7" t="s">
        <v>23</v>
      </c>
      <c r="E201" s="64" t="s">
        <v>52</v>
      </c>
      <c r="F201" s="65">
        <v>45</v>
      </c>
      <c r="G201" s="66">
        <v>3</v>
      </c>
      <c r="H201" s="66"/>
      <c r="I201" s="67">
        <v>22</v>
      </c>
      <c r="J201" s="72">
        <v>107</v>
      </c>
      <c r="K201" s="70">
        <v>90</v>
      </c>
      <c r="L201" s="41">
        <v>4.5</v>
      </c>
    </row>
    <row r="202" spans="1:12" ht="15" x14ac:dyDescent="0.25">
      <c r="A202" s="23"/>
      <c r="B202" s="15"/>
      <c r="C202" s="11"/>
      <c r="D202" s="7" t="s">
        <v>24</v>
      </c>
      <c r="E202" s="40"/>
      <c r="F202" s="41"/>
      <c r="G202" s="41"/>
      <c r="H202" s="41"/>
      <c r="I202" s="41"/>
      <c r="J202" s="41"/>
      <c r="K202" s="42"/>
      <c r="L202" s="41"/>
    </row>
    <row r="203" spans="1:12" ht="15" x14ac:dyDescent="0.25">
      <c r="A203" s="23"/>
      <c r="B203" s="15"/>
      <c r="C203" s="11"/>
      <c r="D203" s="7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3"/>
      <c r="B204" s="15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3"/>
      <c r="B205" s="15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5" x14ac:dyDescent="0.25">
      <c r="A206" s="23"/>
      <c r="B206" s="15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515</v>
      </c>
      <c r="G207" s="19">
        <f t="shared" ref="G207:J207" si="78">SUM(G198:G206)</f>
        <v>22</v>
      </c>
      <c r="H207" s="19">
        <f t="shared" si="78"/>
        <v>38</v>
      </c>
      <c r="I207" s="19">
        <f t="shared" si="78"/>
        <v>100</v>
      </c>
      <c r="J207" s="19">
        <f t="shared" si="78"/>
        <v>839</v>
      </c>
      <c r="K207" s="25"/>
      <c r="L207" s="19">
        <f t="shared" ref="L207" si="79">SUM(L198:L206)</f>
        <v>95.84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64" t="s">
        <v>75</v>
      </c>
      <c r="F208" s="65">
        <v>60</v>
      </c>
      <c r="G208" s="66">
        <v>1</v>
      </c>
      <c r="H208" s="66">
        <v>20</v>
      </c>
      <c r="I208" s="67">
        <v>9</v>
      </c>
      <c r="J208" s="72">
        <v>225</v>
      </c>
      <c r="K208" s="82">
        <v>19</v>
      </c>
      <c r="L208" s="41">
        <v>13.34</v>
      </c>
    </row>
    <row r="209" spans="1:12" ht="15" x14ac:dyDescent="0.25">
      <c r="A209" s="23"/>
      <c r="B209" s="15"/>
      <c r="C209" s="11"/>
      <c r="D209" s="7" t="s">
        <v>27</v>
      </c>
      <c r="E209" s="64" t="s">
        <v>53</v>
      </c>
      <c r="F209" s="71">
        <v>250</v>
      </c>
      <c r="G209" s="66">
        <v>9</v>
      </c>
      <c r="H209" s="66">
        <v>8</v>
      </c>
      <c r="I209" s="67">
        <v>23</v>
      </c>
      <c r="J209" s="99">
        <v>199</v>
      </c>
      <c r="K209" s="73">
        <v>46.01</v>
      </c>
      <c r="L209" s="41">
        <v>41.46</v>
      </c>
    </row>
    <row r="210" spans="1:12" ht="15" x14ac:dyDescent="0.25">
      <c r="A210" s="23"/>
      <c r="B210" s="15"/>
      <c r="C210" s="11"/>
      <c r="D210" s="7" t="s">
        <v>28</v>
      </c>
      <c r="E210" s="64" t="s">
        <v>73</v>
      </c>
      <c r="F210" s="65">
        <v>210</v>
      </c>
      <c r="G210" s="66">
        <v>18</v>
      </c>
      <c r="H210" s="66">
        <v>18</v>
      </c>
      <c r="I210" s="67">
        <v>41</v>
      </c>
      <c r="J210" s="99">
        <v>398</v>
      </c>
      <c r="K210" s="73" t="s">
        <v>74</v>
      </c>
      <c r="L210" s="41">
        <v>63.5</v>
      </c>
    </row>
    <row r="211" spans="1:12" ht="15" x14ac:dyDescent="0.25">
      <c r="A211" s="23"/>
      <c r="B211" s="15"/>
      <c r="C211" s="11"/>
      <c r="D211" s="7" t="s">
        <v>29</v>
      </c>
      <c r="E211" s="64"/>
      <c r="F211" s="65"/>
      <c r="G211" s="66"/>
      <c r="H211" s="66"/>
      <c r="I211" s="67"/>
      <c r="J211" s="99"/>
      <c r="K211" s="100"/>
      <c r="L211" s="41"/>
    </row>
    <row r="212" spans="1:12" ht="15" x14ac:dyDescent="0.25">
      <c r="A212" s="23"/>
      <c r="B212" s="15"/>
      <c r="C212" s="11"/>
      <c r="D212" s="7" t="s">
        <v>30</v>
      </c>
      <c r="E212" s="64" t="s">
        <v>57</v>
      </c>
      <c r="F212" s="65">
        <v>200</v>
      </c>
      <c r="G212" s="66"/>
      <c r="H212" s="66"/>
      <c r="I212" s="67">
        <v>28</v>
      </c>
      <c r="J212" s="99">
        <v>109</v>
      </c>
      <c r="K212" s="100">
        <v>209</v>
      </c>
      <c r="L212" s="41">
        <v>14.5</v>
      </c>
    </row>
    <row r="213" spans="1:12" ht="15" x14ac:dyDescent="0.25">
      <c r="A213" s="23"/>
      <c r="B213" s="15"/>
      <c r="C213" s="11"/>
      <c r="D213" s="7" t="s">
        <v>31</v>
      </c>
      <c r="E213" s="64" t="s">
        <v>52</v>
      </c>
      <c r="F213" s="65">
        <v>45</v>
      </c>
      <c r="G213" s="66">
        <v>3</v>
      </c>
      <c r="H213" s="66"/>
      <c r="I213" s="67">
        <v>22</v>
      </c>
      <c r="J213" s="72">
        <v>107</v>
      </c>
      <c r="K213" s="70">
        <v>90</v>
      </c>
      <c r="L213" s="41">
        <v>4.5</v>
      </c>
    </row>
    <row r="214" spans="1:12" ht="15" x14ac:dyDescent="0.25">
      <c r="A214" s="23"/>
      <c r="B214" s="15"/>
      <c r="C214" s="11"/>
      <c r="D214" s="7" t="s">
        <v>32</v>
      </c>
      <c r="E214" s="40"/>
      <c r="F214" s="41"/>
      <c r="G214" s="41"/>
      <c r="H214" s="41"/>
      <c r="I214" s="41"/>
      <c r="J214" s="41"/>
      <c r="K214" s="42"/>
      <c r="L214" s="41"/>
    </row>
    <row r="215" spans="1:12" ht="15" x14ac:dyDescent="0.25">
      <c r="A215" s="23"/>
      <c r="B215" s="15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5" x14ac:dyDescent="0.25">
      <c r="A216" s="23"/>
      <c r="B216" s="15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5" x14ac:dyDescent="0.25">
      <c r="A217" s="23"/>
      <c r="B217" s="15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5" x14ac:dyDescent="0.25">
      <c r="A218" s="23"/>
      <c r="B218" s="15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5" x14ac:dyDescent="0.25">
      <c r="A219" s="23"/>
      <c r="B219" s="15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765</v>
      </c>
      <c r="G220" s="19">
        <f t="shared" ref="G220:J220" si="80">SUM(G208:G219)</f>
        <v>31</v>
      </c>
      <c r="H220" s="19">
        <f t="shared" si="80"/>
        <v>46</v>
      </c>
      <c r="I220" s="19">
        <f t="shared" si="80"/>
        <v>123</v>
      </c>
      <c r="J220" s="19">
        <f t="shared" si="80"/>
        <v>1038</v>
      </c>
      <c r="K220" s="25"/>
      <c r="L220" s="19">
        <f t="shared" ref="L220" si="81">SUM(L208:L219)</f>
        <v>137.30000000000001</v>
      </c>
    </row>
    <row r="221" spans="1:12" ht="15" x14ac:dyDescent="0.2">
      <c r="A221" s="29">
        <f>A198</f>
        <v>2</v>
      </c>
      <c r="B221" s="30">
        <f>B198</f>
        <v>4</v>
      </c>
      <c r="C221" s="50" t="s">
        <v>4</v>
      </c>
      <c r="D221" s="51"/>
      <c r="E221" s="31"/>
      <c r="F221" s="32">
        <f>F207+F220</f>
        <v>1280</v>
      </c>
      <c r="G221" s="32">
        <f t="shared" ref="G221" si="82">G207+G220</f>
        <v>53</v>
      </c>
      <c r="H221" s="32">
        <f t="shared" ref="H221" si="83">H207+H220</f>
        <v>84</v>
      </c>
      <c r="I221" s="32">
        <f t="shared" ref="I221" si="84">I207+I220</f>
        <v>223</v>
      </c>
      <c r="J221" s="32">
        <f t="shared" ref="J221:L221" si="85">J207+J220</f>
        <v>1877</v>
      </c>
      <c r="K221" s="32"/>
      <c r="L221" s="32">
        <f t="shared" si="85"/>
        <v>233.14000000000001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58" t="s">
        <v>76</v>
      </c>
      <c r="F222" s="59">
        <v>210</v>
      </c>
      <c r="G222" s="60">
        <v>6</v>
      </c>
      <c r="H222" s="60">
        <v>11</v>
      </c>
      <c r="I222" s="61">
        <v>51</v>
      </c>
      <c r="J222" s="97">
        <v>320</v>
      </c>
      <c r="K222" s="98">
        <v>6</v>
      </c>
      <c r="L222" s="39">
        <v>25.36</v>
      </c>
    </row>
    <row r="223" spans="1:12" ht="15" x14ac:dyDescent="0.25">
      <c r="A223" s="23"/>
      <c r="B223" s="15"/>
      <c r="C223" s="11"/>
      <c r="D223" s="6"/>
      <c r="E223" s="64"/>
      <c r="F223" s="65"/>
      <c r="G223" s="66"/>
      <c r="H223" s="66"/>
      <c r="I223" s="67"/>
      <c r="J223" s="99"/>
      <c r="K223" s="100"/>
      <c r="L223" s="41"/>
    </row>
    <row r="224" spans="1:12" ht="15" x14ac:dyDescent="0.25">
      <c r="A224" s="23"/>
      <c r="B224" s="15"/>
      <c r="C224" s="11"/>
      <c r="D224" s="7" t="s">
        <v>22</v>
      </c>
      <c r="E224" s="64" t="s">
        <v>61</v>
      </c>
      <c r="F224" s="65">
        <v>200</v>
      </c>
      <c r="G224" s="66"/>
      <c r="H224" s="66"/>
      <c r="I224" s="67">
        <v>12</v>
      </c>
      <c r="J224" s="99">
        <v>45</v>
      </c>
      <c r="K224" s="100">
        <v>197</v>
      </c>
      <c r="L224" s="41">
        <v>2.96</v>
      </c>
    </row>
    <row r="225" spans="1:12" ht="15" x14ac:dyDescent="0.25">
      <c r="A225" s="23"/>
      <c r="B225" s="15"/>
      <c r="C225" s="11"/>
      <c r="D225" s="7" t="s">
        <v>23</v>
      </c>
      <c r="E225" s="64" t="s">
        <v>52</v>
      </c>
      <c r="F225" s="65">
        <v>45</v>
      </c>
      <c r="G225" s="66">
        <v>3</v>
      </c>
      <c r="H225" s="66"/>
      <c r="I225" s="67">
        <v>22</v>
      </c>
      <c r="J225" s="72">
        <v>107</v>
      </c>
      <c r="K225" s="70">
        <v>90</v>
      </c>
      <c r="L225" s="41">
        <v>4.5</v>
      </c>
    </row>
    <row r="226" spans="1:12" ht="15" x14ac:dyDescent="0.25">
      <c r="A226" s="23"/>
      <c r="B226" s="15"/>
      <c r="C226" s="11"/>
      <c r="D226" s="7" t="s">
        <v>24</v>
      </c>
      <c r="E226" s="64"/>
      <c r="F226" s="65"/>
      <c r="G226" s="66"/>
      <c r="H226" s="66"/>
      <c r="I226" s="67"/>
      <c r="J226" s="99"/>
      <c r="K226" s="100"/>
      <c r="L226" s="41"/>
    </row>
    <row r="227" spans="1:12" ht="15" x14ac:dyDescent="0.25">
      <c r="A227" s="23"/>
      <c r="B227" s="15"/>
      <c r="C227" s="11"/>
      <c r="D227" s="7"/>
      <c r="E227" s="118"/>
      <c r="F227" s="119"/>
      <c r="G227" s="75"/>
      <c r="H227" s="75"/>
      <c r="I227" s="76"/>
      <c r="J227" s="120"/>
      <c r="K227" s="121"/>
      <c r="L227" s="41"/>
    </row>
    <row r="228" spans="1:12" ht="15" x14ac:dyDescent="0.25">
      <c r="A228" s="23"/>
      <c r="B228" s="15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5" x14ac:dyDescent="0.25">
      <c r="A229" s="23"/>
      <c r="B229" s="15"/>
      <c r="C229" s="11"/>
      <c r="D229" s="6" t="s">
        <v>78</v>
      </c>
      <c r="E229" s="118" t="s">
        <v>77</v>
      </c>
      <c r="F229" s="119">
        <v>150</v>
      </c>
      <c r="G229" s="75">
        <v>4</v>
      </c>
      <c r="H229" s="75">
        <v>14</v>
      </c>
      <c r="I229" s="76">
        <v>25</v>
      </c>
      <c r="J229" s="120">
        <v>246</v>
      </c>
      <c r="K229" s="121">
        <v>81</v>
      </c>
      <c r="L229" s="41">
        <v>32.94</v>
      </c>
    </row>
    <row r="230" spans="1:12" ht="15" x14ac:dyDescent="0.25">
      <c r="A230" s="23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605</v>
      </c>
      <c r="G231" s="19">
        <f t="shared" ref="G231:J231" si="86">SUM(G222:G230)</f>
        <v>13</v>
      </c>
      <c r="H231" s="19">
        <f t="shared" si="86"/>
        <v>25</v>
      </c>
      <c r="I231" s="19">
        <f t="shared" si="86"/>
        <v>110</v>
      </c>
      <c r="J231" s="19">
        <f t="shared" si="86"/>
        <v>718</v>
      </c>
      <c r="K231" s="25"/>
      <c r="L231" s="19">
        <f t="shared" ref="L231" si="87">SUM(L222:L230)</f>
        <v>65.759999999999991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0"/>
      <c r="F232" s="41"/>
      <c r="G232" s="41"/>
      <c r="H232" s="41"/>
      <c r="I232" s="41"/>
      <c r="J232" s="41"/>
      <c r="K232" s="42"/>
      <c r="L232" s="41"/>
    </row>
    <row r="233" spans="1:12" ht="15" x14ac:dyDescent="0.25">
      <c r="A233" s="23"/>
      <c r="B233" s="15"/>
      <c r="C233" s="11"/>
      <c r="D233" s="7" t="s">
        <v>27</v>
      </c>
      <c r="E233" s="64" t="s">
        <v>79</v>
      </c>
      <c r="F233" s="65">
        <v>250</v>
      </c>
      <c r="G233" s="66">
        <v>8</v>
      </c>
      <c r="H233" s="66">
        <v>8</v>
      </c>
      <c r="I233" s="67">
        <v>27</v>
      </c>
      <c r="J233" s="99">
        <v>214</v>
      </c>
      <c r="K233" s="73">
        <v>79.010000000000005</v>
      </c>
      <c r="L233" s="41">
        <v>36.5</v>
      </c>
    </row>
    <row r="234" spans="1:12" ht="15" x14ac:dyDescent="0.25">
      <c r="A234" s="23"/>
      <c r="B234" s="15"/>
      <c r="C234" s="11"/>
      <c r="D234" s="7" t="s">
        <v>28</v>
      </c>
      <c r="E234" s="122" t="s">
        <v>76</v>
      </c>
      <c r="F234" s="65">
        <v>210</v>
      </c>
      <c r="G234" s="66">
        <v>6</v>
      </c>
      <c r="H234" s="66">
        <v>11</v>
      </c>
      <c r="I234" s="67">
        <v>51</v>
      </c>
      <c r="J234" s="99">
        <v>320</v>
      </c>
      <c r="K234" s="73">
        <v>6</v>
      </c>
      <c r="L234" s="41">
        <v>25.36</v>
      </c>
    </row>
    <row r="235" spans="1:12" ht="15" x14ac:dyDescent="0.25">
      <c r="A235" s="23"/>
      <c r="B235" s="15"/>
      <c r="C235" s="11"/>
      <c r="D235" s="7" t="s">
        <v>29</v>
      </c>
      <c r="E235" s="64"/>
      <c r="F235" s="103"/>
      <c r="G235" s="123"/>
      <c r="H235" s="123"/>
      <c r="I235" s="124"/>
      <c r="J235" s="125"/>
      <c r="K235" s="107"/>
      <c r="L235" s="41"/>
    </row>
    <row r="236" spans="1:12" ht="15" x14ac:dyDescent="0.25">
      <c r="A236" s="23"/>
      <c r="B236" s="15"/>
      <c r="C236" s="11"/>
      <c r="D236" s="7" t="s">
        <v>30</v>
      </c>
      <c r="E236" s="64" t="s">
        <v>61</v>
      </c>
      <c r="F236" s="65">
        <v>200</v>
      </c>
      <c r="G236" s="66"/>
      <c r="H236" s="66"/>
      <c r="I236" s="67">
        <v>12</v>
      </c>
      <c r="J236" s="99">
        <v>45</v>
      </c>
      <c r="K236" s="100">
        <v>197</v>
      </c>
      <c r="L236" s="41">
        <v>2.96</v>
      </c>
    </row>
    <row r="237" spans="1:12" ht="15" x14ac:dyDescent="0.25">
      <c r="A237" s="23"/>
      <c r="B237" s="15"/>
      <c r="C237" s="11"/>
      <c r="D237" s="7" t="s">
        <v>31</v>
      </c>
      <c r="E237" s="64" t="s">
        <v>52</v>
      </c>
      <c r="F237" s="65">
        <v>45</v>
      </c>
      <c r="G237" s="66">
        <v>3</v>
      </c>
      <c r="H237" s="66"/>
      <c r="I237" s="67">
        <v>22</v>
      </c>
      <c r="J237" s="72">
        <v>107</v>
      </c>
      <c r="K237" s="70">
        <v>90</v>
      </c>
      <c r="L237" s="41">
        <v>4.5</v>
      </c>
    </row>
    <row r="238" spans="1:12" ht="15" x14ac:dyDescent="0.25">
      <c r="A238" s="23"/>
      <c r="B238" s="15"/>
      <c r="C238" s="11"/>
      <c r="D238" s="7" t="s">
        <v>32</v>
      </c>
      <c r="E238" s="64"/>
      <c r="F238" s="65"/>
      <c r="G238" s="66"/>
      <c r="H238" s="66"/>
      <c r="I238" s="67"/>
      <c r="J238" s="99"/>
      <c r="K238" s="107"/>
      <c r="L238" s="41"/>
    </row>
    <row r="239" spans="1:12" ht="15" x14ac:dyDescent="0.25">
      <c r="A239" s="23"/>
      <c r="B239" s="15"/>
      <c r="C239" s="11"/>
      <c r="D239" s="7"/>
      <c r="E239" s="126"/>
      <c r="F239" s="83"/>
      <c r="G239" s="84"/>
      <c r="H239" s="84"/>
      <c r="I239" s="85"/>
      <c r="J239" s="127"/>
      <c r="K239" s="107"/>
      <c r="L239" s="41"/>
    </row>
    <row r="240" spans="1:12" ht="15" x14ac:dyDescent="0.25">
      <c r="A240" s="23"/>
      <c r="B240" s="15"/>
      <c r="C240" s="11"/>
      <c r="D240" s="7"/>
      <c r="E240" s="118"/>
      <c r="F240" s="119"/>
      <c r="G240" s="75"/>
      <c r="H240" s="75"/>
      <c r="I240" s="76"/>
      <c r="J240" s="120"/>
      <c r="K240" s="121"/>
      <c r="L240" s="41"/>
    </row>
    <row r="241" spans="1:12" ht="15" x14ac:dyDescent="0.25">
      <c r="A241" s="23"/>
      <c r="B241" s="15"/>
      <c r="C241" s="11"/>
      <c r="D241" s="6" t="s">
        <v>78</v>
      </c>
      <c r="E241" s="118" t="s">
        <v>77</v>
      </c>
      <c r="F241" s="119">
        <v>150</v>
      </c>
      <c r="G241" s="75">
        <v>4</v>
      </c>
      <c r="H241" s="75">
        <v>14</v>
      </c>
      <c r="I241" s="76">
        <v>25</v>
      </c>
      <c r="J241" s="120">
        <v>246</v>
      </c>
      <c r="K241" s="121">
        <v>81</v>
      </c>
      <c r="L241" s="41">
        <v>32.94</v>
      </c>
    </row>
    <row r="242" spans="1:12" ht="15" x14ac:dyDescent="0.25">
      <c r="A242" s="23"/>
      <c r="B242" s="15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855</v>
      </c>
      <c r="G243" s="19">
        <f t="shared" ref="G243:J243" si="88">SUM(G232:G242)</f>
        <v>21</v>
      </c>
      <c r="H243" s="19">
        <f t="shared" si="88"/>
        <v>33</v>
      </c>
      <c r="I243" s="19">
        <f t="shared" si="88"/>
        <v>137</v>
      </c>
      <c r="J243" s="19">
        <f t="shared" si="88"/>
        <v>932</v>
      </c>
      <c r="K243" s="25"/>
      <c r="L243" s="19">
        <f t="shared" ref="L243" si="89">SUM(L232:L242)</f>
        <v>102.25999999999999</v>
      </c>
    </row>
    <row r="244" spans="1:12" ht="15.75" thickBot="1" x14ac:dyDescent="0.25">
      <c r="A244" s="29">
        <f>A222</f>
        <v>2</v>
      </c>
      <c r="B244" s="30">
        <f>B222</f>
        <v>5</v>
      </c>
      <c r="C244" s="50" t="s">
        <v>4</v>
      </c>
      <c r="D244" s="51"/>
      <c r="E244" s="31"/>
      <c r="F244" s="32">
        <f>F231+F243</f>
        <v>1460</v>
      </c>
      <c r="G244" s="32">
        <f t="shared" ref="G244" si="90">G231+G243</f>
        <v>34</v>
      </c>
      <c r="H244" s="32">
        <f t="shared" ref="H244" si="91">H231+H243</f>
        <v>58</v>
      </c>
      <c r="I244" s="32">
        <f t="shared" ref="I244" si="92">I231+I243</f>
        <v>247</v>
      </c>
      <c r="J244" s="32">
        <f t="shared" ref="J244:L244" si="93">J231+J243</f>
        <v>1650</v>
      </c>
      <c r="K244" s="32"/>
      <c r="L244" s="32">
        <f t="shared" si="93"/>
        <v>168.01999999999998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8" t="s">
        <v>43</v>
      </c>
      <c r="F245" s="59">
        <v>210</v>
      </c>
      <c r="G245" s="60">
        <v>5</v>
      </c>
      <c r="H245" s="60">
        <v>11</v>
      </c>
      <c r="I245" s="61">
        <v>51</v>
      </c>
      <c r="J245" s="97">
        <v>319</v>
      </c>
      <c r="K245" s="98">
        <v>95</v>
      </c>
      <c r="L245" s="39">
        <v>26.9</v>
      </c>
    </row>
    <row r="246" spans="1:12" ht="15" x14ac:dyDescent="0.25">
      <c r="A246" s="23"/>
      <c r="B246" s="15"/>
      <c r="C246" s="11"/>
      <c r="D246" s="6"/>
      <c r="E246" s="64"/>
      <c r="F246" s="65"/>
      <c r="G246" s="66"/>
      <c r="H246" s="66"/>
      <c r="I246" s="67"/>
      <c r="J246" s="99"/>
      <c r="K246" s="107"/>
      <c r="L246" s="41"/>
    </row>
    <row r="247" spans="1:12" ht="15" x14ac:dyDescent="0.25">
      <c r="A247" s="23"/>
      <c r="B247" s="15"/>
      <c r="C247" s="11"/>
      <c r="D247" s="7" t="s">
        <v>22</v>
      </c>
      <c r="E247" s="64" t="s">
        <v>61</v>
      </c>
      <c r="F247" s="65">
        <v>200</v>
      </c>
      <c r="G247" s="66"/>
      <c r="H247" s="66"/>
      <c r="I247" s="67">
        <v>12</v>
      </c>
      <c r="J247" s="99">
        <v>45</v>
      </c>
      <c r="K247" s="100">
        <v>197</v>
      </c>
      <c r="L247" s="41">
        <v>2.96</v>
      </c>
    </row>
    <row r="248" spans="1:12" ht="15" x14ac:dyDescent="0.25">
      <c r="A248" s="23"/>
      <c r="B248" s="15"/>
      <c r="C248" s="11"/>
      <c r="D248" s="7" t="s">
        <v>23</v>
      </c>
      <c r="E248" s="93" t="s">
        <v>45</v>
      </c>
      <c r="F248" s="65">
        <v>55</v>
      </c>
      <c r="G248" s="66">
        <v>3</v>
      </c>
      <c r="H248" s="66">
        <v>8</v>
      </c>
      <c r="I248" s="67">
        <v>22</v>
      </c>
      <c r="J248" s="68">
        <v>182</v>
      </c>
      <c r="K248" s="70" t="s">
        <v>46</v>
      </c>
      <c r="L248" s="41">
        <v>16.97</v>
      </c>
    </row>
    <row r="249" spans="1:12" ht="15" x14ac:dyDescent="0.25">
      <c r="A249" s="23"/>
      <c r="B249" s="15"/>
      <c r="C249" s="11"/>
      <c r="D249" s="7" t="s">
        <v>24</v>
      </c>
      <c r="E249" s="40"/>
      <c r="F249" s="41"/>
      <c r="G249" s="41"/>
      <c r="H249" s="41"/>
      <c r="I249" s="41"/>
      <c r="J249" s="41"/>
      <c r="K249" s="42"/>
      <c r="L249" s="41"/>
    </row>
    <row r="250" spans="1:12" ht="15" x14ac:dyDescent="0.25">
      <c r="A250" s="23"/>
      <c r="B250" s="15"/>
      <c r="C250" s="11"/>
      <c r="D250" s="7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3"/>
      <c r="B251" s="15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5" x14ac:dyDescent="0.25">
      <c r="A252" s="23"/>
      <c r="B252" s="15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5" x14ac:dyDescent="0.25">
      <c r="A253" s="23"/>
      <c r="B253" s="15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465</v>
      </c>
      <c r="G254" s="19">
        <f>SUM(G245:G253)</f>
        <v>8</v>
      </c>
      <c r="H254" s="19">
        <f>SUM(H245:H253)</f>
        <v>19</v>
      </c>
      <c r="I254" s="19">
        <f>SUM(I245:I253)</f>
        <v>85</v>
      </c>
      <c r="J254" s="19">
        <f>SUM(J245:J253)</f>
        <v>546</v>
      </c>
      <c r="K254" s="25"/>
      <c r="L254" s="19">
        <f t="shared" ref="L254" si="94">SUM(L245:L253)</f>
        <v>46.83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0"/>
      <c r="F255" s="41"/>
      <c r="G255" s="41"/>
      <c r="H255" s="41"/>
      <c r="I255" s="41"/>
      <c r="J255" s="41"/>
      <c r="K255" s="42"/>
      <c r="L255" s="41"/>
    </row>
    <row r="256" spans="1:12" ht="15" x14ac:dyDescent="0.25">
      <c r="A256" s="23"/>
      <c r="B256" s="15"/>
      <c r="C256" s="11"/>
      <c r="D256" s="7" t="s">
        <v>27</v>
      </c>
      <c r="E256" s="64" t="s">
        <v>79</v>
      </c>
      <c r="F256" s="71">
        <v>250</v>
      </c>
      <c r="G256" s="66">
        <v>8</v>
      </c>
      <c r="H256" s="66">
        <v>8</v>
      </c>
      <c r="I256" s="67">
        <v>27</v>
      </c>
      <c r="J256" s="99">
        <v>214</v>
      </c>
      <c r="K256" s="73">
        <v>79.010000000000005</v>
      </c>
      <c r="L256" s="41">
        <v>36.5</v>
      </c>
    </row>
    <row r="257" spans="1:12" ht="15" x14ac:dyDescent="0.25">
      <c r="A257" s="23"/>
      <c r="B257" s="15"/>
      <c r="C257" s="11"/>
      <c r="D257" s="7" t="s">
        <v>28</v>
      </c>
      <c r="E257" s="64" t="s">
        <v>43</v>
      </c>
      <c r="F257" s="65">
        <v>210</v>
      </c>
      <c r="G257" s="66">
        <v>5</v>
      </c>
      <c r="H257" s="66">
        <v>11</v>
      </c>
      <c r="I257" s="67">
        <v>51</v>
      </c>
      <c r="J257" s="99">
        <v>319</v>
      </c>
      <c r="K257" s="73">
        <v>95</v>
      </c>
      <c r="L257" s="41">
        <v>26.9</v>
      </c>
    </row>
    <row r="258" spans="1:12" ht="15" x14ac:dyDescent="0.25">
      <c r="A258" s="23"/>
      <c r="B258" s="15"/>
      <c r="C258" s="11"/>
      <c r="D258" s="7" t="s">
        <v>29</v>
      </c>
      <c r="E258" s="64"/>
      <c r="F258" s="74"/>
      <c r="G258" s="75"/>
      <c r="H258" s="75"/>
      <c r="I258" s="76"/>
      <c r="J258" s="120"/>
      <c r="K258" s="78"/>
      <c r="L258" s="41"/>
    </row>
    <row r="259" spans="1:12" ht="15" x14ac:dyDescent="0.25">
      <c r="A259" s="23"/>
      <c r="B259" s="15"/>
      <c r="C259" s="11"/>
      <c r="D259" s="7" t="s">
        <v>30</v>
      </c>
      <c r="E259" s="64" t="s">
        <v>61</v>
      </c>
      <c r="F259" s="65">
        <v>200</v>
      </c>
      <c r="G259" s="66"/>
      <c r="H259" s="66"/>
      <c r="I259" s="67">
        <v>12</v>
      </c>
      <c r="J259" s="99">
        <v>45</v>
      </c>
      <c r="K259" s="100">
        <v>197</v>
      </c>
      <c r="L259" s="41">
        <v>2.96</v>
      </c>
    </row>
    <row r="260" spans="1:12" ht="15" x14ac:dyDescent="0.25">
      <c r="A260" s="23"/>
      <c r="B260" s="15"/>
      <c r="C260" s="11"/>
      <c r="D260" s="7" t="s">
        <v>31</v>
      </c>
      <c r="E260" s="64" t="s">
        <v>45</v>
      </c>
      <c r="F260" s="65">
        <v>55</v>
      </c>
      <c r="G260" s="66">
        <v>3</v>
      </c>
      <c r="H260" s="66">
        <v>8</v>
      </c>
      <c r="I260" s="67">
        <v>22</v>
      </c>
      <c r="J260" s="68">
        <v>182</v>
      </c>
      <c r="K260" s="70" t="s">
        <v>46</v>
      </c>
      <c r="L260" s="41">
        <v>16.97</v>
      </c>
    </row>
    <row r="261" spans="1:12" ht="15" x14ac:dyDescent="0.25">
      <c r="A261" s="23"/>
      <c r="B261" s="15"/>
      <c r="C261" s="11"/>
      <c r="D261" s="7" t="s">
        <v>32</v>
      </c>
      <c r="E261" s="40"/>
      <c r="F261" s="41"/>
      <c r="G261" s="41"/>
      <c r="H261" s="41"/>
      <c r="I261" s="41"/>
      <c r="J261" s="41"/>
      <c r="K261" s="42"/>
      <c r="L261" s="41"/>
    </row>
    <row r="262" spans="1:12" ht="15" x14ac:dyDescent="0.25">
      <c r="A262" s="23"/>
      <c r="B262" s="15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5" x14ac:dyDescent="0.25">
      <c r="A263" s="23"/>
      <c r="B263" s="15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5" x14ac:dyDescent="0.25">
      <c r="A264" s="23"/>
      <c r="B264" s="15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5" x14ac:dyDescent="0.25">
      <c r="A265" s="23"/>
      <c r="B265" s="15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5" x14ac:dyDescent="0.25">
      <c r="A266" s="23"/>
      <c r="B266" s="15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715</v>
      </c>
      <c r="G267" s="19">
        <f t="shared" ref="G267:J267" si="95">SUM(G255:G266)</f>
        <v>16</v>
      </c>
      <c r="H267" s="19">
        <f t="shared" si="95"/>
        <v>27</v>
      </c>
      <c r="I267" s="19">
        <f t="shared" si="95"/>
        <v>112</v>
      </c>
      <c r="J267" s="19">
        <f t="shared" si="95"/>
        <v>760</v>
      </c>
      <c r="K267" s="25"/>
      <c r="L267" s="19">
        <f t="shared" ref="L267" si="96">SUM(L255:L266)</f>
        <v>83.33</v>
      </c>
    </row>
    <row r="268" spans="1:12" ht="15.75" thickBot="1" x14ac:dyDescent="0.25">
      <c r="A268" s="29">
        <f>A245</f>
        <v>3</v>
      </c>
      <c r="B268" s="30">
        <f>B245</f>
        <v>1</v>
      </c>
      <c r="C268" s="50" t="s">
        <v>4</v>
      </c>
      <c r="D268" s="51"/>
      <c r="E268" s="31"/>
      <c r="F268" s="32">
        <f>F254+F267</f>
        <v>1180</v>
      </c>
      <c r="G268" s="32">
        <f t="shared" ref="G268:J268" si="97">G254+G267</f>
        <v>24</v>
      </c>
      <c r="H268" s="32">
        <f t="shared" si="97"/>
        <v>46</v>
      </c>
      <c r="I268" s="32">
        <f t="shared" si="97"/>
        <v>197</v>
      </c>
      <c r="J268" s="32">
        <f t="shared" si="97"/>
        <v>1306</v>
      </c>
      <c r="K268" s="32"/>
      <c r="L268" s="32">
        <f t="shared" ref="L268" si="98">L254+L267</f>
        <v>130.16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8" t="s">
        <v>80</v>
      </c>
      <c r="F269" s="59">
        <v>240</v>
      </c>
      <c r="G269" s="60">
        <v>24</v>
      </c>
      <c r="H269" s="60">
        <v>20</v>
      </c>
      <c r="I269" s="61">
        <v>42</v>
      </c>
      <c r="J269" s="97">
        <v>459</v>
      </c>
      <c r="K269" s="98" t="s">
        <v>81</v>
      </c>
      <c r="L269" s="39">
        <v>63.15</v>
      </c>
    </row>
    <row r="270" spans="1:12" ht="15" x14ac:dyDescent="0.25">
      <c r="A270" s="14"/>
      <c r="B270" s="15"/>
      <c r="C270" s="11"/>
      <c r="D270" s="6" t="s">
        <v>26</v>
      </c>
      <c r="E270" s="64" t="s">
        <v>82</v>
      </c>
      <c r="F270" s="65">
        <v>60</v>
      </c>
      <c r="G270" s="66">
        <v>1</v>
      </c>
      <c r="H270" s="66">
        <v>20</v>
      </c>
      <c r="I270" s="67">
        <v>9</v>
      </c>
      <c r="J270" s="99">
        <v>221</v>
      </c>
      <c r="K270" s="107">
        <v>21</v>
      </c>
      <c r="L270" s="41">
        <v>9.75</v>
      </c>
    </row>
    <row r="271" spans="1:12" ht="15" x14ac:dyDescent="0.25">
      <c r="A271" s="14"/>
      <c r="B271" s="15"/>
      <c r="C271" s="11"/>
      <c r="D271" s="7" t="s">
        <v>22</v>
      </c>
      <c r="E271" s="64" t="s">
        <v>61</v>
      </c>
      <c r="F271" s="65">
        <v>200</v>
      </c>
      <c r="G271" s="66"/>
      <c r="H271" s="66"/>
      <c r="I271" s="67">
        <v>12</v>
      </c>
      <c r="J271" s="99">
        <v>45</v>
      </c>
      <c r="K271" s="100">
        <v>197</v>
      </c>
      <c r="L271" s="41">
        <v>2.96</v>
      </c>
    </row>
    <row r="272" spans="1:12" ht="15" x14ac:dyDescent="0.25">
      <c r="A272" s="14"/>
      <c r="B272" s="15"/>
      <c r="C272" s="11"/>
      <c r="D272" s="7" t="s">
        <v>23</v>
      </c>
      <c r="E272" s="64" t="s">
        <v>52</v>
      </c>
      <c r="F272" s="65">
        <v>45</v>
      </c>
      <c r="G272" s="66">
        <v>3</v>
      </c>
      <c r="H272" s="66"/>
      <c r="I272" s="67">
        <v>22</v>
      </c>
      <c r="J272" s="72">
        <v>107</v>
      </c>
      <c r="K272" s="70">
        <v>90</v>
      </c>
      <c r="L272" s="41">
        <v>4.5</v>
      </c>
    </row>
    <row r="273" spans="1:12" ht="15" x14ac:dyDescent="0.25">
      <c r="A273" s="14"/>
      <c r="B273" s="15"/>
      <c r="C273" s="11"/>
      <c r="D273" s="7" t="s">
        <v>24</v>
      </c>
      <c r="E273" s="40"/>
      <c r="F273" s="41"/>
      <c r="G273" s="41"/>
      <c r="H273" s="41"/>
      <c r="I273" s="41"/>
      <c r="J273" s="41"/>
      <c r="K273" s="42"/>
      <c r="L273" s="41"/>
    </row>
    <row r="274" spans="1:12" ht="15" x14ac:dyDescent="0.25">
      <c r="A274" s="14"/>
      <c r="B274" s="15"/>
      <c r="C274" s="11"/>
      <c r="D274" s="7"/>
      <c r="E274" s="40"/>
      <c r="F274" s="41"/>
      <c r="G274" s="41"/>
      <c r="H274" s="41"/>
      <c r="I274" s="41"/>
      <c r="J274" s="41"/>
      <c r="K274" s="42"/>
      <c r="L274" s="41"/>
    </row>
    <row r="275" spans="1:12" ht="15" x14ac:dyDescent="0.25">
      <c r="A275" s="14"/>
      <c r="B275" s="15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5" x14ac:dyDescent="0.25">
      <c r="A276" s="14"/>
      <c r="B276" s="15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5" x14ac:dyDescent="0.25">
      <c r="A277" s="14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14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545</v>
      </c>
      <c r="G279" s="19">
        <f t="shared" ref="G279:J279" si="99">SUM(G269:G278)</f>
        <v>28</v>
      </c>
      <c r="H279" s="19">
        <f t="shared" si="99"/>
        <v>40</v>
      </c>
      <c r="I279" s="19">
        <f t="shared" si="99"/>
        <v>85</v>
      </c>
      <c r="J279" s="19">
        <f t="shared" si="99"/>
        <v>832</v>
      </c>
      <c r="K279" s="25"/>
      <c r="L279" s="19">
        <f t="shared" ref="L279" si="100">SUM(L269:L278)</f>
        <v>80.36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64" t="s">
        <v>82</v>
      </c>
      <c r="F280" s="65">
        <v>60</v>
      </c>
      <c r="G280" s="66">
        <v>1</v>
      </c>
      <c r="H280" s="66">
        <v>20</v>
      </c>
      <c r="I280" s="67">
        <v>9</v>
      </c>
      <c r="J280" s="99">
        <v>221</v>
      </c>
      <c r="K280" s="107">
        <v>21</v>
      </c>
      <c r="L280" s="41">
        <v>9.75</v>
      </c>
    </row>
    <row r="281" spans="1:12" ht="15" x14ac:dyDescent="0.25">
      <c r="A281" s="14"/>
      <c r="B281" s="15"/>
      <c r="C281" s="11"/>
      <c r="D281" s="7" t="s">
        <v>27</v>
      </c>
      <c r="E281" s="64" t="s">
        <v>53</v>
      </c>
      <c r="F281" s="65">
        <v>250</v>
      </c>
      <c r="G281" s="66">
        <v>9</v>
      </c>
      <c r="H281" s="66">
        <v>8</v>
      </c>
      <c r="I281" s="67">
        <v>23</v>
      </c>
      <c r="J281" s="99">
        <v>199</v>
      </c>
      <c r="K281" s="73">
        <v>46.01</v>
      </c>
      <c r="L281" s="41">
        <v>42.16</v>
      </c>
    </row>
    <row r="282" spans="1:12" ht="15" x14ac:dyDescent="0.25">
      <c r="A282" s="14"/>
      <c r="B282" s="15"/>
      <c r="C282" s="11"/>
      <c r="D282" s="7" t="s">
        <v>28</v>
      </c>
      <c r="E282" s="64" t="s">
        <v>80</v>
      </c>
      <c r="F282" s="114">
        <v>240</v>
      </c>
      <c r="G282" s="66">
        <v>24</v>
      </c>
      <c r="H282" s="66">
        <v>20</v>
      </c>
      <c r="I282" s="67">
        <v>42</v>
      </c>
      <c r="J282" s="99">
        <v>459</v>
      </c>
      <c r="K282" s="73" t="s">
        <v>81</v>
      </c>
      <c r="L282" s="41">
        <v>63.15</v>
      </c>
    </row>
    <row r="283" spans="1:12" ht="15" x14ac:dyDescent="0.25">
      <c r="A283" s="14"/>
      <c r="B283" s="15"/>
      <c r="C283" s="11"/>
      <c r="D283" s="7" t="s">
        <v>29</v>
      </c>
      <c r="E283" s="64"/>
      <c r="F283" s="65"/>
      <c r="G283" s="66"/>
      <c r="H283" s="66"/>
      <c r="I283" s="67"/>
      <c r="J283" s="99"/>
      <c r="K283" s="100"/>
      <c r="L283" s="41"/>
    </row>
    <row r="284" spans="1:12" ht="15" x14ac:dyDescent="0.25">
      <c r="A284" s="14"/>
      <c r="B284" s="15"/>
      <c r="C284" s="11"/>
      <c r="D284" s="7" t="s">
        <v>30</v>
      </c>
      <c r="E284" s="64" t="s">
        <v>61</v>
      </c>
      <c r="F284" s="65">
        <v>200</v>
      </c>
      <c r="G284" s="66"/>
      <c r="H284" s="66"/>
      <c r="I284" s="67">
        <v>12</v>
      </c>
      <c r="J284" s="99">
        <v>45</v>
      </c>
      <c r="K284" s="100">
        <v>197</v>
      </c>
      <c r="L284" s="41">
        <v>2.96</v>
      </c>
    </row>
    <row r="285" spans="1:12" ht="15" x14ac:dyDescent="0.25">
      <c r="A285" s="14"/>
      <c r="B285" s="15"/>
      <c r="C285" s="11"/>
      <c r="D285" s="7" t="s">
        <v>31</v>
      </c>
      <c r="E285" s="64" t="s">
        <v>52</v>
      </c>
      <c r="F285" s="65">
        <v>45</v>
      </c>
      <c r="G285" s="66">
        <v>3</v>
      </c>
      <c r="H285" s="66"/>
      <c r="I285" s="67">
        <v>22</v>
      </c>
      <c r="J285" s="72">
        <v>107</v>
      </c>
      <c r="K285" s="70">
        <v>90</v>
      </c>
      <c r="L285" s="41">
        <v>4.5</v>
      </c>
    </row>
    <row r="286" spans="1:12" ht="15" x14ac:dyDescent="0.25">
      <c r="A286" s="14"/>
      <c r="B286" s="15"/>
      <c r="C286" s="11"/>
      <c r="D286" s="7" t="s">
        <v>32</v>
      </c>
      <c r="E286" s="40"/>
      <c r="F286" s="41"/>
      <c r="G286" s="41"/>
      <c r="H286" s="41"/>
      <c r="I286" s="41"/>
      <c r="J286" s="41"/>
      <c r="K286" s="42"/>
      <c r="L286" s="41"/>
    </row>
    <row r="287" spans="1:12" ht="15" x14ac:dyDescent="0.25">
      <c r="A287" s="14"/>
      <c r="B287" s="15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14"/>
      <c r="B288" s="15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14"/>
      <c r="B289" s="15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5" x14ac:dyDescent="0.25">
      <c r="A290" s="14"/>
      <c r="B290" s="15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5" x14ac:dyDescent="0.25">
      <c r="A291" s="14"/>
      <c r="B291" s="15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795</v>
      </c>
      <c r="G292" s="19">
        <f t="shared" ref="G292:J292" si="101">SUM(G280:G291)</f>
        <v>37</v>
      </c>
      <c r="H292" s="19">
        <f t="shared" si="101"/>
        <v>48</v>
      </c>
      <c r="I292" s="19">
        <f t="shared" si="101"/>
        <v>108</v>
      </c>
      <c r="J292" s="19">
        <f t="shared" si="101"/>
        <v>1031</v>
      </c>
      <c r="K292" s="25"/>
      <c r="L292" s="19">
        <f t="shared" ref="L292" si="102">SUM(L280:L291)</f>
        <v>122.52</v>
      </c>
    </row>
    <row r="293" spans="1:12" ht="15.75" thickBot="1" x14ac:dyDescent="0.25">
      <c r="A293" s="33">
        <f>A269</f>
        <v>3</v>
      </c>
      <c r="B293" s="33">
        <f>B269</f>
        <v>2</v>
      </c>
      <c r="C293" s="50" t="s">
        <v>4</v>
      </c>
      <c r="D293" s="51"/>
      <c r="E293" s="31"/>
      <c r="F293" s="32">
        <f>F279+F292</f>
        <v>1340</v>
      </c>
      <c r="G293" s="32">
        <f t="shared" ref="G293:J293" si="103">G279+G292</f>
        <v>65</v>
      </c>
      <c r="H293" s="32">
        <f t="shared" si="103"/>
        <v>88</v>
      </c>
      <c r="I293" s="32">
        <f t="shared" si="103"/>
        <v>193</v>
      </c>
      <c r="J293" s="32">
        <f t="shared" si="103"/>
        <v>1863</v>
      </c>
      <c r="K293" s="32"/>
      <c r="L293" s="32">
        <f t="shared" ref="L293" si="104">L279+L292</f>
        <v>202.88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8" t="s">
        <v>83</v>
      </c>
      <c r="F294" s="94">
        <v>240</v>
      </c>
      <c r="G294" s="60">
        <v>21</v>
      </c>
      <c r="H294" s="60">
        <v>19</v>
      </c>
      <c r="I294" s="61">
        <v>41</v>
      </c>
      <c r="J294" s="97">
        <v>419</v>
      </c>
      <c r="K294" s="98" t="s">
        <v>84</v>
      </c>
      <c r="L294" s="39">
        <v>79.61</v>
      </c>
    </row>
    <row r="295" spans="1:12" ht="15" x14ac:dyDescent="0.25">
      <c r="A295" s="23"/>
      <c r="B295" s="15"/>
      <c r="C295" s="11"/>
      <c r="D295" s="6" t="s">
        <v>26</v>
      </c>
      <c r="E295" s="64" t="s">
        <v>85</v>
      </c>
      <c r="F295" s="65">
        <v>30</v>
      </c>
      <c r="G295" s="66">
        <v>3</v>
      </c>
      <c r="H295" s="66">
        <v>1</v>
      </c>
      <c r="I295" s="67">
        <v>18</v>
      </c>
      <c r="J295" s="99">
        <v>98</v>
      </c>
      <c r="K295" s="100">
        <v>51</v>
      </c>
      <c r="L295" s="41">
        <v>6.22</v>
      </c>
    </row>
    <row r="296" spans="1:12" ht="15" x14ac:dyDescent="0.25">
      <c r="A296" s="23"/>
      <c r="B296" s="15"/>
      <c r="C296" s="11"/>
      <c r="D296" s="7" t="s">
        <v>22</v>
      </c>
      <c r="E296" s="64" t="s">
        <v>86</v>
      </c>
      <c r="F296" s="65">
        <v>200</v>
      </c>
      <c r="G296" s="66">
        <v>1</v>
      </c>
      <c r="H296" s="66"/>
      <c r="I296" s="67">
        <v>37</v>
      </c>
      <c r="J296" s="99">
        <v>148</v>
      </c>
      <c r="K296" s="100">
        <v>212</v>
      </c>
      <c r="L296" s="41">
        <v>26.27</v>
      </c>
    </row>
    <row r="297" spans="1:12" ht="15.75" customHeight="1" x14ac:dyDescent="0.25">
      <c r="A297" s="23"/>
      <c r="B297" s="15"/>
      <c r="C297" s="11"/>
      <c r="D297" s="7" t="s">
        <v>23</v>
      </c>
      <c r="E297" s="64" t="s">
        <v>52</v>
      </c>
      <c r="F297" s="65">
        <v>45</v>
      </c>
      <c r="G297" s="66">
        <v>3</v>
      </c>
      <c r="H297" s="66"/>
      <c r="I297" s="67">
        <v>22</v>
      </c>
      <c r="J297" s="72">
        <v>107</v>
      </c>
      <c r="K297" s="70">
        <v>90</v>
      </c>
      <c r="L297" s="41">
        <v>4.5</v>
      </c>
    </row>
    <row r="298" spans="1:12" ht="15" x14ac:dyDescent="0.25">
      <c r="A298" s="23"/>
      <c r="B298" s="15"/>
      <c r="C298" s="11"/>
      <c r="D298" s="7" t="s">
        <v>24</v>
      </c>
      <c r="E298" s="40"/>
      <c r="F298" s="41"/>
      <c r="G298" s="41"/>
      <c r="H298" s="41"/>
      <c r="I298" s="41"/>
      <c r="J298" s="41"/>
      <c r="K298" s="42"/>
      <c r="L298" s="41"/>
    </row>
    <row r="299" spans="1:12" ht="15" x14ac:dyDescent="0.25">
      <c r="A299" s="23"/>
      <c r="B299" s="15"/>
      <c r="C299" s="11"/>
      <c r="D299" s="7"/>
      <c r="E299" s="40"/>
      <c r="F299" s="41"/>
      <c r="G299" s="41"/>
      <c r="H299" s="41"/>
      <c r="I299" s="41"/>
      <c r="J299" s="41"/>
      <c r="K299" s="42"/>
      <c r="L299" s="41"/>
    </row>
    <row r="300" spans="1:12" ht="15" x14ac:dyDescent="0.25">
      <c r="A300" s="23"/>
      <c r="B300" s="15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5" x14ac:dyDescent="0.25">
      <c r="A301" s="23"/>
      <c r="B301" s="15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5" x14ac:dyDescent="0.25">
      <c r="A302" s="23"/>
      <c r="B302" s="15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515</v>
      </c>
      <c r="G303" s="19">
        <f t="shared" ref="G303:J303" si="105">SUM(G294:G302)</f>
        <v>28</v>
      </c>
      <c r="H303" s="19">
        <f t="shared" si="105"/>
        <v>20</v>
      </c>
      <c r="I303" s="19">
        <f t="shared" si="105"/>
        <v>118</v>
      </c>
      <c r="J303" s="19">
        <f t="shared" si="105"/>
        <v>772</v>
      </c>
      <c r="K303" s="25"/>
      <c r="L303" s="19">
        <f t="shared" ref="L303" si="106">SUM(L294:L302)</f>
        <v>116.6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64" t="s">
        <v>85</v>
      </c>
      <c r="F304" s="65">
        <v>30</v>
      </c>
      <c r="G304" s="66">
        <v>3</v>
      </c>
      <c r="H304" s="66">
        <v>1</v>
      </c>
      <c r="I304" s="67">
        <v>18</v>
      </c>
      <c r="J304" s="99">
        <v>98</v>
      </c>
      <c r="K304" s="100">
        <v>51</v>
      </c>
      <c r="L304" s="41">
        <v>6.22</v>
      </c>
    </row>
    <row r="305" spans="1:12" ht="15" x14ac:dyDescent="0.25">
      <c r="A305" s="23"/>
      <c r="B305" s="15"/>
      <c r="C305" s="11"/>
      <c r="D305" s="7" t="s">
        <v>27</v>
      </c>
      <c r="E305" s="64" t="s">
        <v>62</v>
      </c>
      <c r="F305" s="65">
        <v>250</v>
      </c>
      <c r="G305" s="66">
        <v>8</v>
      </c>
      <c r="H305" s="66">
        <v>10</v>
      </c>
      <c r="I305" s="67">
        <v>25</v>
      </c>
      <c r="J305" s="99">
        <v>230</v>
      </c>
      <c r="K305" s="73">
        <v>75</v>
      </c>
      <c r="L305" s="41">
        <v>34.43</v>
      </c>
    </row>
    <row r="306" spans="1:12" ht="15" x14ac:dyDescent="0.25">
      <c r="A306" s="23"/>
      <c r="B306" s="15"/>
      <c r="C306" s="11"/>
      <c r="D306" s="7" t="s">
        <v>28</v>
      </c>
      <c r="E306" s="93" t="s">
        <v>83</v>
      </c>
      <c r="F306" s="65">
        <v>240</v>
      </c>
      <c r="G306" s="66">
        <v>21</v>
      </c>
      <c r="H306" s="66">
        <v>19</v>
      </c>
      <c r="I306" s="67">
        <v>41</v>
      </c>
      <c r="J306" s="99">
        <v>419</v>
      </c>
      <c r="K306" s="73" t="s">
        <v>84</v>
      </c>
      <c r="L306" s="41">
        <v>79.61</v>
      </c>
    </row>
    <row r="307" spans="1:12" ht="15" x14ac:dyDescent="0.25">
      <c r="A307" s="23"/>
      <c r="B307" s="15"/>
      <c r="C307" s="11"/>
      <c r="D307" s="7" t="s">
        <v>29</v>
      </c>
      <c r="E307" s="64"/>
      <c r="F307" s="65"/>
      <c r="G307" s="66"/>
      <c r="H307" s="66"/>
      <c r="I307" s="67"/>
      <c r="J307" s="99"/>
      <c r="K307" s="107"/>
      <c r="L307" s="41"/>
    </row>
    <row r="308" spans="1:12" ht="15" x14ac:dyDescent="0.25">
      <c r="A308" s="23"/>
      <c r="B308" s="15"/>
      <c r="C308" s="11"/>
      <c r="D308" s="7" t="s">
        <v>30</v>
      </c>
      <c r="E308" s="64" t="s">
        <v>86</v>
      </c>
      <c r="F308" s="65">
        <v>200</v>
      </c>
      <c r="G308" s="66">
        <v>1</v>
      </c>
      <c r="H308" s="66"/>
      <c r="I308" s="67">
        <v>37</v>
      </c>
      <c r="J308" s="99">
        <v>148</v>
      </c>
      <c r="K308" s="100">
        <v>212</v>
      </c>
      <c r="L308" s="41">
        <v>26.27</v>
      </c>
    </row>
    <row r="309" spans="1:12" ht="15" x14ac:dyDescent="0.25">
      <c r="A309" s="23"/>
      <c r="B309" s="15"/>
      <c r="C309" s="11"/>
      <c r="D309" s="7" t="s">
        <v>31</v>
      </c>
      <c r="E309" s="64" t="s">
        <v>52</v>
      </c>
      <c r="F309" s="65">
        <v>45</v>
      </c>
      <c r="G309" s="66">
        <v>3</v>
      </c>
      <c r="H309" s="66"/>
      <c r="I309" s="67">
        <v>22</v>
      </c>
      <c r="J309" s="72">
        <v>107</v>
      </c>
      <c r="K309" s="70">
        <v>90</v>
      </c>
      <c r="L309" s="41">
        <v>4.5</v>
      </c>
    </row>
    <row r="310" spans="1:12" ht="15" x14ac:dyDescent="0.25">
      <c r="A310" s="23"/>
      <c r="B310" s="15"/>
      <c r="C310" s="11"/>
      <c r="D310" s="7" t="s">
        <v>32</v>
      </c>
      <c r="E310" s="40"/>
      <c r="F310" s="41"/>
      <c r="G310" s="41"/>
      <c r="H310" s="41"/>
      <c r="I310" s="41"/>
      <c r="J310" s="41"/>
      <c r="K310" s="42"/>
      <c r="L310" s="41"/>
    </row>
    <row r="311" spans="1:12" ht="15" x14ac:dyDescent="0.25">
      <c r="A311" s="23"/>
      <c r="B311" s="15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5" x14ac:dyDescent="0.25">
      <c r="A312" s="23"/>
      <c r="B312" s="15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5" x14ac:dyDescent="0.25">
      <c r="A313" s="23"/>
      <c r="B313" s="15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5" x14ac:dyDescent="0.25">
      <c r="A314" s="23"/>
      <c r="B314" s="15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5" x14ac:dyDescent="0.25">
      <c r="A315" s="23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765</v>
      </c>
      <c r="G316" s="19">
        <f t="shared" ref="G316:J316" si="107">SUM(G304:G315)</f>
        <v>36</v>
      </c>
      <c r="H316" s="19">
        <f t="shared" si="107"/>
        <v>30</v>
      </c>
      <c r="I316" s="19">
        <f t="shared" si="107"/>
        <v>143</v>
      </c>
      <c r="J316" s="19">
        <f t="shared" si="107"/>
        <v>1002</v>
      </c>
      <c r="K316" s="25"/>
      <c r="L316" s="19">
        <f t="shared" ref="L316" si="108">SUM(L304:L315)</f>
        <v>151.03</v>
      </c>
    </row>
    <row r="317" spans="1:12" ht="15.75" thickBot="1" x14ac:dyDescent="0.25">
      <c r="A317" s="29">
        <f>A294</f>
        <v>3</v>
      </c>
      <c r="B317" s="30">
        <f>B294</f>
        <v>3</v>
      </c>
      <c r="C317" s="50" t="s">
        <v>4</v>
      </c>
      <c r="D317" s="51"/>
      <c r="E317" s="31"/>
      <c r="F317" s="32">
        <f>F303+F316</f>
        <v>1280</v>
      </c>
      <c r="G317" s="32">
        <f t="shared" ref="G317:J317" si="109">G303+G316</f>
        <v>64</v>
      </c>
      <c r="H317" s="32">
        <f t="shared" si="109"/>
        <v>50</v>
      </c>
      <c r="I317" s="32">
        <f t="shared" si="109"/>
        <v>261</v>
      </c>
      <c r="J317" s="32">
        <f t="shared" si="109"/>
        <v>1774</v>
      </c>
      <c r="K317" s="32"/>
      <c r="L317" s="32">
        <f t="shared" ref="L317" si="110">L303+L316</f>
        <v>267.63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58" t="s">
        <v>87</v>
      </c>
      <c r="F318" s="94">
        <v>220</v>
      </c>
      <c r="G318" s="60">
        <v>23</v>
      </c>
      <c r="H318" s="60">
        <v>26</v>
      </c>
      <c r="I318" s="61">
        <v>43</v>
      </c>
      <c r="J318" s="97">
        <v>496</v>
      </c>
      <c r="K318" s="98" t="s">
        <v>88</v>
      </c>
      <c r="L318" s="39">
        <v>62.09</v>
      </c>
    </row>
    <row r="319" spans="1:12" ht="15" x14ac:dyDescent="0.25">
      <c r="A319" s="23"/>
      <c r="B319" s="15"/>
      <c r="C319" s="11"/>
      <c r="D319" s="6"/>
      <c r="E319" s="64"/>
      <c r="F319" s="65"/>
      <c r="G319" s="66"/>
      <c r="H319" s="66"/>
      <c r="I319" s="67"/>
      <c r="J319" s="72"/>
      <c r="K319" s="82"/>
      <c r="L319" s="41"/>
    </row>
    <row r="320" spans="1:12" ht="15" x14ac:dyDescent="0.25">
      <c r="A320" s="23"/>
      <c r="B320" s="15"/>
      <c r="C320" s="11"/>
      <c r="D320" s="7" t="s">
        <v>22</v>
      </c>
      <c r="E320" s="93" t="s">
        <v>71</v>
      </c>
      <c r="F320" s="65">
        <v>200</v>
      </c>
      <c r="G320" s="66"/>
      <c r="H320" s="66"/>
      <c r="I320" s="67">
        <v>29</v>
      </c>
      <c r="J320" s="72">
        <v>116</v>
      </c>
      <c r="K320" s="70">
        <v>210</v>
      </c>
      <c r="L320" s="41">
        <v>8.1</v>
      </c>
    </row>
    <row r="321" spans="1:12" ht="15" x14ac:dyDescent="0.25">
      <c r="A321" s="23"/>
      <c r="B321" s="15"/>
      <c r="C321" s="11"/>
      <c r="D321" s="7" t="s">
        <v>23</v>
      </c>
      <c r="E321" s="64" t="s">
        <v>52</v>
      </c>
      <c r="F321" s="65">
        <v>45</v>
      </c>
      <c r="G321" s="66">
        <v>3</v>
      </c>
      <c r="H321" s="66"/>
      <c r="I321" s="67">
        <v>22</v>
      </c>
      <c r="J321" s="72">
        <v>107</v>
      </c>
      <c r="K321" s="70">
        <v>90</v>
      </c>
      <c r="L321" s="41">
        <v>4.5</v>
      </c>
    </row>
    <row r="322" spans="1:12" ht="15" x14ac:dyDescent="0.25">
      <c r="A322" s="23"/>
      <c r="B322" s="15"/>
      <c r="C322" s="11"/>
      <c r="D322" s="7" t="s">
        <v>24</v>
      </c>
      <c r="E322" s="40"/>
      <c r="F322" s="41"/>
      <c r="G322" s="41"/>
      <c r="H322" s="41"/>
      <c r="I322" s="41"/>
      <c r="J322" s="41"/>
      <c r="K322" s="42"/>
      <c r="L322" s="41"/>
    </row>
    <row r="323" spans="1:12" ht="15" x14ac:dyDescent="0.25">
      <c r="A323" s="23"/>
      <c r="B323" s="15"/>
      <c r="C323" s="11"/>
      <c r="D323" s="7"/>
      <c r="E323" s="40"/>
      <c r="F323" s="41"/>
      <c r="G323" s="41"/>
      <c r="H323" s="41"/>
      <c r="I323" s="41"/>
      <c r="J323" s="41"/>
      <c r="K323" s="42"/>
      <c r="L323" s="41"/>
    </row>
    <row r="324" spans="1:12" ht="15" x14ac:dyDescent="0.25">
      <c r="A324" s="23"/>
      <c r="B324" s="15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5" x14ac:dyDescent="0.25">
      <c r="A325" s="23"/>
      <c r="B325" s="15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23"/>
      <c r="B327" s="15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465</v>
      </c>
      <c r="G328" s="19">
        <f t="shared" ref="G328:J328" si="111">SUM(G318:G327)</f>
        <v>26</v>
      </c>
      <c r="H328" s="19">
        <f t="shared" si="111"/>
        <v>26</v>
      </c>
      <c r="I328" s="19">
        <f t="shared" si="111"/>
        <v>94</v>
      </c>
      <c r="J328" s="19">
        <f t="shared" si="111"/>
        <v>719</v>
      </c>
      <c r="K328" s="25"/>
      <c r="L328" s="19">
        <f t="shared" ref="L328" si="112">SUM(L318:L327)</f>
        <v>74.69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64" t="s">
        <v>68</v>
      </c>
      <c r="F329" s="65">
        <v>250</v>
      </c>
      <c r="G329" s="66">
        <v>6</v>
      </c>
      <c r="H329" s="66">
        <v>8</v>
      </c>
      <c r="I329" s="67">
        <v>21</v>
      </c>
      <c r="J329" s="99">
        <v>182</v>
      </c>
      <c r="K329" s="73">
        <v>74</v>
      </c>
      <c r="L329" s="41">
        <v>36.51</v>
      </c>
    </row>
    <row r="330" spans="1:12" ht="15" x14ac:dyDescent="0.25">
      <c r="A330" s="23"/>
      <c r="B330" s="15"/>
      <c r="C330" s="11"/>
      <c r="D330" s="7" t="s">
        <v>27</v>
      </c>
      <c r="E330" s="64" t="s">
        <v>87</v>
      </c>
      <c r="F330" s="65">
        <v>220</v>
      </c>
      <c r="G330" s="66">
        <v>23</v>
      </c>
      <c r="H330" s="66">
        <v>26</v>
      </c>
      <c r="I330" s="67">
        <v>43</v>
      </c>
      <c r="J330" s="99">
        <v>496</v>
      </c>
      <c r="K330" s="73" t="s">
        <v>88</v>
      </c>
      <c r="L330" s="41">
        <v>62.09</v>
      </c>
    </row>
    <row r="331" spans="1:12" ht="15" x14ac:dyDescent="0.25">
      <c r="A331" s="23"/>
      <c r="B331" s="15"/>
      <c r="C331" s="11"/>
      <c r="D331" s="7" t="s">
        <v>28</v>
      </c>
      <c r="E331" s="64"/>
      <c r="F331" s="65"/>
      <c r="G331" s="66"/>
      <c r="H331" s="66"/>
      <c r="I331" s="67"/>
      <c r="J331" s="99"/>
      <c r="K331" s="73"/>
      <c r="L331" s="41"/>
    </row>
    <row r="332" spans="1:12" ht="15" x14ac:dyDescent="0.25">
      <c r="A332" s="23"/>
      <c r="B332" s="15"/>
      <c r="C332" s="11"/>
      <c r="D332" s="7" t="s">
        <v>29</v>
      </c>
      <c r="E332" s="64" t="s">
        <v>71</v>
      </c>
      <c r="F332" s="65">
        <v>200</v>
      </c>
      <c r="G332" s="66"/>
      <c r="H332" s="66"/>
      <c r="I332" s="67">
        <v>29</v>
      </c>
      <c r="J332" s="72">
        <v>116</v>
      </c>
      <c r="K332" s="70">
        <v>210</v>
      </c>
      <c r="L332" s="41">
        <v>8.1</v>
      </c>
    </row>
    <row r="333" spans="1:12" ht="15" x14ac:dyDescent="0.25">
      <c r="A333" s="23"/>
      <c r="B333" s="15"/>
      <c r="C333" s="11"/>
      <c r="D333" s="7" t="s">
        <v>30</v>
      </c>
      <c r="E333" s="64" t="s">
        <v>52</v>
      </c>
      <c r="F333" s="65">
        <v>45</v>
      </c>
      <c r="G333" s="66">
        <v>3</v>
      </c>
      <c r="H333" s="66"/>
      <c r="I333" s="67">
        <v>22</v>
      </c>
      <c r="J333" s="72">
        <v>107</v>
      </c>
      <c r="K333" s="70">
        <v>90</v>
      </c>
      <c r="L333" s="41">
        <v>4.5</v>
      </c>
    </row>
    <row r="334" spans="1:12" ht="15" x14ac:dyDescent="0.25">
      <c r="A334" s="23"/>
      <c r="B334" s="15"/>
      <c r="C334" s="11"/>
      <c r="D334" s="7" t="s">
        <v>31</v>
      </c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23"/>
      <c r="B335" s="15"/>
      <c r="C335" s="11"/>
      <c r="D335" s="7" t="s">
        <v>32</v>
      </c>
      <c r="E335" s="40"/>
      <c r="F335" s="41"/>
      <c r="G335" s="41"/>
      <c r="H335" s="41"/>
      <c r="I335" s="41"/>
      <c r="J335" s="41"/>
      <c r="K335" s="42"/>
      <c r="L335" s="41"/>
    </row>
    <row r="336" spans="1:12" ht="15" x14ac:dyDescent="0.25">
      <c r="A336" s="23"/>
      <c r="B336" s="15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5" x14ac:dyDescent="0.25">
      <c r="A337" s="23"/>
      <c r="B337" s="15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5" x14ac:dyDescent="0.25">
      <c r="A338" s="23"/>
      <c r="B338" s="15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5" x14ac:dyDescent="0.25">
      <c r="A339" s="23"/>
      <c r="B339" s="15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5" x14ac:dyDescent="0.25">
      <c r="A340" s="23"/>
      <c r="B340" s="15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715</v>
      </c>
      <c r="G341" s="19">
        <f t="shared" ref="G341:J341" si="113">SUM(G329:G340)</f>
        <v>32</v>
      </c>
      <c r="H341" s="19">
        <f t="shared" si="113"/>
        <v>34</v>
      </c>
      <c r="I341" s="19">
        <f t="shared" si="113"/>
        <v>115</v>
      </c>
      <c r="J341" s="19">
        <f t="shared" si="113"/>
        <v>901</v>
      </c>
      <c r="K341" s="25"/>
      <c r="L341" s="19">
        <f t="shared" ref="L341" si="114">SUM(L329:L340)</f>
        <v>111.19999999999999</v>
      </c>
    </row>
    <row r="342" spans="1:12" ht="15.75" thickBot="1" x14ac:dyDescent="0.25">
      <c r="A342" s="29">
        <f>A318</f>
        <v>3</v>
      </c>
      <c r="B342" s="30">
        <f>B318</f>
        <v>4</v>
      </c>
      <c r="C342" s="50" t="s">
        <v>4</v>
      </c>
      <c r="D342" s="51"/>
      <c r="E342" s="31"/>
      <c r="F342" s="32">
        <f>F328+F341</f>
        <v>1180</v>
      </c>
      <c r="G342" s="32">
        <f t="shared" ref="G342:J342" si="115">G328+G341</f>
        <v>58</v>
      </c>
      <c r="H342" s="32">
        <f t="shared" si="115"/>
        <v>60</v>
      </c>
      <c r="I342" s="32">
        <f t="shared" si="115"/>
        <v>209</v>
      </c>
      <c r="J342" s="32">
        <f t="shared" si="115"/>
        <v>1620</v>
      </c>
      <c r="K342" s="32"/>
      <c r="L342" s="32">
        <f t="shared" ref="L342" si="116">L328+L341</f>
        <v>185.89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128" t="s">
        <v>89</v>
      </c>
      <c r="F343" s="94">
        <v>210</v>
      </c>
      <c r="G343" s="60">
        <v>4</v>
      </c>
      <c r="H343" s="60">
        <v>7</v>
      </c>
      <c r="I343" s="61">
        <v>16</v>
      </c>
      <c r="J343" s="97">
        <v>140</v>
      </c>
      <c r="K343" s="101">
        <v>93</v>
      </c>
      <c r="L343" s="39">
        <v>24.52</v>
      </c>
    </row>
    <row r="344" spans="1:12" ht="15" x14ac:dyDescent="0.25">
      <c r="A344" s="23"/>
      <c r="B344" s="15"/>
      <c r="C344" s="11"/>
      <c r="D344" s="6"/>
      <c r="E344" s="64"/>
      <c r="F344" s="65"/>
      <c r="G344" s="66"/>
      <c r="H344" s="66"/>
      <c r="I344" s="67"/>
      <c r="J344" s="99"/>
      <c r="K344" s="73"/>
      <c r="L344" s="41"/>
    </row>
    <row r="345" spans="1:12" ht="15" x14ac:dyDescent="0.25">
      <c r="A345" s="23"/>
      <c r="B345" s="15"/>
      <c r="C345" s="11"/>
      <c r="D345" s="7" t="s">
        <v>22</v>
      </c>
      <c r="E345" s="64" t="s">
        <v>61</v>
      </c>
      <c r="F345" s="65">
        <v>200</v>
      </c>
      <c r="G345" s="66"/>
      <c r="H345" s="66"/>
      <c r="I345" s="67">
        <v>12</v>
      </c>
      <c r="J345" s="99">
        <v>45</v>
      </c>
      <c r="K345" s="100">
        <v>197</v>
      </c>
      <c r="L345" s="41">
        <v>2.96</v>
      </c>
    </row>
    <row r="346" spans="1:12" ht="15" x14ac:dyDescent="0.25">
      <c r="A346" s="23"/>
      <c r="B346" s="15"/>
      <c r="C346" s="11"/>
      <c r="D346" s="7" t="s">
        <v>23</v>
      </c>
      <c r="E346" s="64" t="s">
        <v>52</v>
      </c>
      <c r="F346" s="65">
        <v>45</v>
      </c>
      <c r="G346" s="66">
        <v>3</v>
      </c>
      <c r="H346" s="66"/>
      <c r="I346" s="67">
        <v>22</v>
      </c>
      <c r="J346" s="72">
        <v>107</v>
      </c>
      <c r="K346" s="70">
        <v>90</v>
      </c>
      <c r="L346" s="41">
        <v>4.5</v>
      </c>
    </row>
    <row r="347" spans="1:12" ht="15" x14ac:dyDescent="0.25">
      <c r="A347" s="23"/>
      <c r="B347" s="15"/>
      <c r="C347" s="11"/>
      <c r="D347" s="7" t="s">
        <v>24</v>
      </c>
      <c r="E347" s="64"/>
      <c r="F347" s="65"/>
      <c r="G347" s="66"/>
      <c r="H347" s="66"/>
      <c r="I347" s="67"/>
      <c r="J347" s="99"/>
      <c r="K347" s="100"/>
      <c r="L347" s="41"/>
    </row>
    <row r="348" spans="1:12" ht="15" x14ac:dyDescent="0.25">
      <c r="A348" s="23"/>
      <c r="B348" s="15"/>
      <c r="C348" s="11"/>
      <c r="D348" s="7"/>
      <c r="E348" s="129"/>
      <c r="F348" s="130"/>
      <c r="G348" s="131"/>
      <c r="H348" s="131"/>
      <c r="I348" s="132"/>
      <c r="J348" s="133"/>
      <c r="K348" s="134"/>
      <c r="L348" s="41"/>
    </row>
    <row r="349" spans="1:12" ht="15" x14ac:dyDescent="0.25">
      <c r="A349" s="23"/>
      <c r="B349" s="15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5" x14ac:dyDescent="0.25">
      <c r="A350" s="23"/>
      <c r="B350" s="15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5" x14ac:dyDescent="0.25">
      <c r="A351" s="23"/>
      <c r="B351" s="15"/>
      <c r="C351" s="11"/>
      <c r="D351" s="6" t="s">
        <v>78</v>
      </c>
      <c r="E351" s="129" t="s">
        <v>90</v>
      </c>
      <c r="F351" s="130">
        <v>150</v>
      </c>
      <c r="G351" s="131">
        <v>13</v>
      </c>
      <c r="H351" s="131">
        <v>12</v>
      </c>
      <c r="I351" s="132">
        <v>78</v>
      </c>
      <c r="J351" s="133">
        <v>480</v>
      </c>
      <c r="K351" s="134">
        <v>126</v>
      </c>
      <c r="L351" s="41">
        <v>16.260000000000002</v>
      </c>
    </row>
    <row r="352" spans="1:12" ht="15" x14ac:dyDescent="0.25">
      <c r="A352" s="23"/>
      <c r="B352" s="15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605</v>
      </c>
      <c r="G353" s="19">
        <f t="shared" ref="G353:J353" si="117">SUM(G343:G352)</f>
        <v>20</v>
      </c>
      <c r="H353" s="19">
        <f t="shared" si="117"/>
        <v>19</v>
      </c>
      <c r="I353" s="19">
        <f t="shared" si="117"/>
        <v>128</v>
      </c>
      <c r="J353" s="19">
        <f t="shared" si="117"/>
        <v>772</v>
      </c>
      <c r="K353" s="25"/>
      <c r="L353" s="19">
        <f t="shared" ref="L353" si="118">SUM(L343:L352)</f>
        <v>48.24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0"/>
      <c r="F354" s="41"/>
      <c r="G354" s="41"/>
      <c r="H354" s="41"/>
      <c r="I354" s="41"/>
      <c r="J354" s="41"/>
      <c r="K354" s="42"/>
      <c r="L354" s="41"/>
    </row>
    <row r="355" spans="1:12" ht="15" x14ac:dyDescent="0.25">
      <c r="A355" s="23"/>
      <c r="B355" s="15"/>
      <c r="C355" s="11"/>
      <c r="D355" s="7" t="s">
        <v>27</v>
      </c>
      <c r="E355" s="135" t="s">
        <v>91</v>
      </c>
      <c r="F355" s="65">
        <v>250</v>
      </c>
      <c r="G355" s="66">
        <v>12</v>
      </c>
      <c r="H355" s="66">
        <v>8</v>
      </c>
      <c r="I355" s="67">
        <v>28</v>
      </c>
      <c r="J355" s="99">
        <v>234</v>
      </c>
      <c r="K355" s="73">
        <v>63</v>
      </c>
      <c r="L355" s="41">
        <v>36.54</v>
      </c>
    </row>
    <row r="356" spans="1:12" ht="15" x14ac:dyDescent="0.25">
      <c r="A356" s="23"/>
      <c r="B356" s="15"/>
      <c r="C356" s="11"/>
      <c r="D356" s="7" t="s">
        <v>28</v>
      </c>
      <c r="E356" s="64" t="s">
        <v>89</v>
      </c>
      <c r="F356" s="65">
        <v>210</v>
      </c>
      <c r="G356" s="66">
        <v>4</v>
      </c>
      <c r="H356" s="66">
        <v>7</v>
      </c>
      <c r="I356" s="67">
        <v>16</v>
      </c>
      <c r="J356" s="99">
        <v>140</v>
      </c>
      <c r="K356" s="73">
        <v>93</v>
      </c>
      <c r="L356" s="41">
        <v>24.52</v>
      </c>
    </row>
    <row r="357" spans="1:12" ht="15" x14ac:dyDescent="0.25">
      <c r="A357" s="23"/>
      <c r="B357" s="15"/>
      <c r="C357" s="11"/>
      <c r="D357" s="7" t="s">
        <v>29</v>
      </c>
      <c r="E357" s="102"/>
      <c r="F357" s="103"/>
      <c r="G357" s="104"/>
      <c r="H357" s="104"/>
      <c r="I357" s="105"/>
      <c r="J357" s="106"/>
      <c r="K357" s="107"/>
      <c r="L357" s="41"/>
    </row>
    <row r="358" spans="1:12" ht="15" x14ac:dyDescent="0.25">
      <c r="A358" s="23"/>
      <c r="B358" s="15"/>
      <c r="C358" s="11"/>
      <c r="D358" s="7" t="s">
        <v>30</v>
      </c>
      <c r="E358" s="64" t="s">
        <v>61</v>
      </c>
      <c r="F358" s="65">
        <v>200</v>
      </c>
      <c r="G358" s="66"/>
      <c r="H358" s="66"/>
      <c r="I358" s="67">
        <v>12</v>
      </c>
      <c r="J358" s="99">
        <v>45</v>
      </c>
      <c r="K358" s="100">
        <v>197</v>
      </c>
      <c r="L358" s="41">
        <v>2.96</v>
      </c>
    </row>
    <row r="359" spans="1:12" ht="15" x14ac:dyDescent="0.25">
      <c r="A359" s="23"/>
      <c r="B359" s="15"/>
      <c r="C359" s="11"/>
      <c r="D359" s="7" t="s">
        <v>31</v>
      </c>
      <c r="E359" s="64" t="s">
        <v>52</v>
      </c>
      <c r="F359" s="65">
        <v>45</v>
      </c>
      <c r="G359" s="66">
        <v>3</v>
      </c>
      <c r="H359" s="66"/>
      <c r="I359" s="67">
        <v>22</v>
      </c>
      <c r="J359" s="72">
        <v>107</v>
      </c>
      <c r="K359" s="70">
        <v>90</v>
      </c>
      <c r="L359" s="41">
        <v>4.5</v>
      </c>
    </row>
    <row r="360" spans="1:12" ht="15" x14ac:dyDescent="0.25">
      <c r="A360" s="23"/>
      <c r="B360" s="15"/>
      <c r="C360" s="11"/>
      <c r="D360" s="7" t="s">
        <v>32</v>
      </c>
      <c r="E360" s="40"/>
      <c r="F360" s="41"/>
      <c r="G360" s="41"/>
      <c r="H360" s="41"/>
      <c r="I360" s="41"/>
      <c r="J360" s="41"/>
      <c r="K360" s="42"/>
      <c r="L360" s="41"/>
    </row>
    <row r="361" spans="1:12" ht="15" x14ac:dyDescent="0.25">
      <c r="A361" s="23"/>
      <c r="B361" s="15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5" x14ac:dyDescent="0.25">
      <c r="A362" s="23"/>
      <c r="B362" s="15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5" x14ac:dyDescent="0.25">
      <c r="A363" s="23"/>
      <c r="B363" s="15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5"/>
      <c r="C364" s="11"/>
      <c r="D364" s="6" t="s">
        <v>78</v>
      </c>
      <c r="E364" s="129" t="s">
        <v>90</v>
      </c>
      <c r="F364" s="130">
        <v>150</v>
      </c>
      <c r="G364" s="131">
        <v>13</v>
      </c>
      <c r="H364" s="131">
        <v>12</v>
      </c>
      <c r="I364" s="132">
        <v>78</v>
      </c>
      <c r="J364" s="133">
        <v>480</v>
      </c>
      <c r="K364" s="134">
        <v>126</v>
      </c>
      <c r="L364" s="41">
        <v>16.260000000000002</v>
      </c>
    </row>
    <row r="365" spans="1:12" ht="15" x14ac:dyDescent="0.25">
      <c r="A365" s="23"/>
      <c r="B365" s="15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855</v>
      </c>
      <c r="G366" s="19">
        <f t="shared" ref="G366:J366" si="119">SUM(G354:G365)</f>
        <v>32</v>
      </c>
      <c r="H366" s="19">
        <f t="shared" si="119"/>
        <v>27</v>
      </c>
      <c r="I366" s="19">
        <f t="shared" si="119"/>
        <v>156</v>
      </c>
      <c r="J366" s="19">
        <f t="shared" si="119"/>
        <v>1006</v>
      </c>
      <c r="K366" s="25"/>
      <c r="L366" s="19">
        <f t="shared" ref="L366" si="120">SUM(L354:L365)</f>
        <v>84.78</v>
      </c>
    </row>
    <row r="367" spans="1:12" ht="15.75" thickBot="1" x14ac:dyDescent="0.25">
      <c r="A367" s="29">
        <f>A343</f>
        <v>3</v>
      </c>
      <c r="B367" s="30">
        <f>B343</f>
        <v>5</v>
      </c>
      <c r="C367" s="50" t="s">
        <v>4</v>
      </c>
      <c r="D367" s="51"/>
      <c r="E367" s="31"/>
      <c r="F367" s="32">
        <f>F353+F366</f>
        <v>1460</v>
      </c>
      <c r="G367" s="32">
        <f t="shared" ref="G367:J367" si="121">G353+G366</f>
        <v>52</v>
      </c>
      <c r="H367" s="32">
        <f t="shared" si="121"/>
        <v>46</v>
      </c>
      <c r="I367" s="32">
        <f t="shared" si="121"/>
        <v>284</v>
      </c>
      <c r="J367" s="32">
        <f t="shared" si="121"/>
        <v>1778</v>
      </c>
      <c r="K367" s="32"/>
      <c r="L367" s="32">
        <f t="shared" ref="L367" si="122">L353+L366</f>
        <v>133.02000000000001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128" t="s">
        <v>92</v>
      </c>
      <c r="F368" s="59">
        <v>210</v>
      </c>
      <c r="G368" s="60">
        <v>6</v>
      </c>
      <c r="H368" s="60">
        <v>11</v>
      </c>
      <c r="I368" s="61">
        <v>48</v>
      </c>
      <c r="J368" s="97">
        <v>314</v>
      </c>
      <c r="K368" s="98">
        <v>59</v>
      </c>
      <c r="L368" s="39">
        <v>26.73</v>
      </c>
    </row>
    <row r="369" spans="1:12" ht="15" x14ac:dyDescent="0.25">
      <c r="A369" s="23"/>
      <c r="B369" s="15"/>
      <c r="C369" s="11"/>
      <c r="D369" s="6"/>
      <c r="E369" s="64"/>
      <c r="F369" s="65"/>
      <c r="G369" s="66"/>
      <c r="H369" s="66"/>
      <c r="I369" s="67"/>
      <c r="J369" s="99"/>
      <c r="K369" s="107"/>
      <c r="L369" s="41"/>
    </row>
    <row r="370" spans="1:12" ht="15" x14ac:dyDescent="0.25">
      <c r="A370" s="23"/>
      <c r="B370" s="15"/>
      <c r="C370" s="11"/>
      <c r="D370" s="7" t="s">
        <v>22</v>
      </c>
      <c r="E370" s="64" t="s">
        <v>61</v>
      </c>
      <c r="F370" s="65">
        <v>200</v>
      </c>
      <c r="G370" s="66"/>
      <c r="H370" s="66"/>
      <c r="I370" s="67">
        <v>12</v>
      </c>
      <c r="J370" s="99">
        <v>45</v>
      </c>
      <c r="K370" s="100">
        <v>197</v>
      </c>
      <c r="L370" s="41">
        <v>2.96</v>
      </c>
    </row>
    <row r="371" spans="1:12" ht="15" x14ac:dyDescent="0.25">
      <c r="A371" s="23"/>
      <c r="B371" s="15"/>
      <c r="C371" s="11"/>
      <c r="D371" s="7" t="s">
        <v>23</v>
      </c>
      <c r="E371" s="64" t="s">
        <v>45</v>
      </c>
      <c r="F371" s="65">
        <v>55</v>
      </c>
      <c r="G371" s="66">
        <v>3</v>
      </c>
      <c r="H371" s="66">
        <v>8</v>
      </c>
      <c r="I371" s="67">
        <v>22</v>
      </c>
      <c r="J371" s="68">
        <v>182</v>
      </c>
      <c r="K371" s="70" t="s">
        <v>46</v>
      </c>
      <c r="L371" s="41">
        <v>4.5</v>
      </c>
    </row>
    <row r="372" spans="1:12" ht="15" x14ac:dyDescent="0.25">
      <c r="A372" s="23"/>
      <c r="B372" s="15"/>
      <c r="C372" s="11"/>
      <c r="D372" s="7" t="s">
        <v>24</v>
      </c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3"/>
      <c r="B373" s="15"/>
      <c r="C373" s="11"/>
      <c r="D373" s="7"/>
      <c r="E373" s="40"/>
      <c r="F373" s="41"/>
      <c r="G373" s="41"/>
      <c r="H373" s="41"/>
      <c r="I373" s="41"/>
      <c r="J373" s="41"/>
      <c r="K373" s="42"/>
      <c r="L373" s="41"/>
    </row>
    <row r="374" spans="1:12" ht="15" x14ac:dyDescent="0.25">
      <c r="A374" s="23"/>
      <c r="B374" s="15"/>
      <c r="C374" s="11"/>
      <c r="D374" s="7"/>
      <c r="E374" s="40"/>
      <c r="F374" s="41"/>
      <c r="G374" s="41"/>
      <c r="H374" s="41"/>
      <c r="I374" s="41"/>
      <c r="J374" s="41"/>
      <c r="K374" s="42"/>
      <c r="L374" s="41"/>
    </row>
    <row r="375" spans="1:12" ht="15" x14ac:dyDescent="0.25">
      <c r="A375" s="23"/>
      <c r="B375" s="15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5" x14ac:dyDescent="0.25">
      <c r="A376" s="23"/>
      <c r="B376" s="15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5" x14ac:dyDescent="0.25">
      <c r="A377" s="23"/>
      <c r="B377" s="15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465</v>
      </c>
      <c r="G378" s="19">
        <f>SUM(G368:G377)</f>
        <v>9</v>
      </c>
      <c r="H378" s="19">
        <f t="shared" ref="H378:I378" si="123">SUM(H368:H377)</f>
        <v>19</v>
      </c>
      <c r="I378" s="19">
        <f t="shared" si="123"/>
        <v>82</v>
      </c>
      <c r="J378" s="19">
        <f>SUM(J368:J377)</f>
        <v>541</v>
      </c>
      <c r="K378" s="25"/>
      <c r="L378" s="19">
        <f t="shared" ref="L378" si="124">SUM(L368:L377)</f>
        <v>34.19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0"/>
      <c r="F379" s="41"/>
      <c r="G379" s="41"/>
      <c r="H379" s="41"/>
      <c r="I379" s="41"/>
      <c r="J379" s="41"/>
      <c r="K379" s="42"/>
      <c r="L379" s="41"/>
    </row>
    <row r="380" spans="1:12" ht="15" x14ac:dyDescent="0.25">
      <c r="A380" s="23"/>
      <c r="B380" s="15"/>
      <c r="C380" s="11"/>
      <c r="D380" s="7" t="s">
        <v>27</v>
      </c>
      <c r="E380" s="135" t="s">
        <v>93</v>
      </c>
      <c r="F380" s="65">
        <v>250</v>
      </c>
      <c r="G380" s="66">
        <v>7</v>
      </c>
      <c r="H380" s="66">
        <v>7</v>
      </c>
      <c r="I380" s="67">
        <v>17</v>
      </c>
      <c r="J380" s="99">
        <v>160</v>
      </c>
      <c r="K380" s="73">
        <v>77</v>
      </c>
      <c r="L380" s="41">
        <v>34.4</v>
      </c>
    </row>
    <row r="381" spans="1:12" ht="15" x14ac:dyDescent="0.25">
      <c r="A381" s="23"/>
      <c r="B381" s="15"/>
      <c r="C381" s="11"/>
      <c r="D381" s="7" t="s">
        <v>28</v>
      </c>
      <c r="E381" s="64" t="s">
        <v>92</v>
      </c>
      <c r="F381" s="71">
        <v>210</v>
      </c>
      <c r="G381" s="66">
        <v>6</v>
      </c>
      <c r="H381" s="66">
        <v>11</v>
      </c>
      <c r="I381" s="67">
        <v>48</v>
      </c>
      <c r="J381" s="99">
        <v>314</v>
      </c>
      <c r="K381" s="73">
        <v>59</v>
      </c>
      <c r="L381" s="41">
        <v>26.73</v>
      </c>
    </row>
    <row r="382" spans="1:12" ht="15" x14ac:dyDescent="0.25">
      <c r="A382" s="23"/>
      <c r="B382" s="15"/>
      <c r="C382" s="11"/>
      <c r="D382" s="7" t="s">
        <v>29</v>
      </c>
      <c r="E382" s="64"/>
      <c r="F382" s="103"/>
      <c r="G382" s="66"/>
      <c r="H382" s="66"/>
      <c r="I382" s="67"/>
      <c r="J382" s="99"/>
      <c r="K382" s="100"/>
      <c r="L382" s="41"/>
    </row>
    <row r="383" spans="1:12" ht="15" x14ac:dyDescent="0.25">
      <c r="A383" s="23"/>
      <c r="B383" s="15"/>
      <c r="C383" s="11"/>
      <c r="D383" s="7" t="s">
        <v>30</v>
      </c>
      <c r="E383" s="93" t="s">
        <v>61</v>
      </c>
      <c r="F383" s="65">
        <v>200</v>
      </c>
      <c r="G383" s="66"/>
      <c r="H383" s="66"/>
      <c r="I383" s="67">
        <v>12</v>
      </c>
      <c r="J383" s="99">
        <v>45</v>
      </c>
      <c r="K383" s="100">
        <v>197</v>
      </c>
      <c r="L383" s="41">
        <v>2.96</v>
      </c>
    </row>
    <row r="384" spans="1:12" ht="15" x14ac:dyDescent="0.25">
      <c r="A384" s="23"/>
      <c r="B384" s="15"/>
      <c r="C384" s="11"/>
      <c r="D384" s="7" t="s">
        <v>31</v>
      </c>
      <c r="E384" s="64" t="s">
        <v>45</v>
      </c>
      <c r="F384" s="65">
        <v>55</v>
      </c>
      <c r="G384" s="66">
        <v>3</v>
      </c>
      <c r="H384" s="66">
        <v>8</v>
      </c>
      <c r="I384" s="67">
        <v>22</v>
      </c>
      <c r="J384" s="68">
        <v>182</v>
      </c>
      <c r="K384" s="70" t="s">
        <v>46</v>
      </c>
      <c r="L384" s="41">
        <v>4.5</v>
      </c>
    </row>
    <row r="385" spans="1:12" ht="15" x14ac:dyDescent="0.25">
      <c r="A385" s="23"/>
      <c r="B385" s="15"/>
      <c r="C385" s="11"/>
      <c r="D385" s="7" t="s">
        <v>32</v>
      </c>
      <c r="E385" s="40"/>
      <c r="F385" s="41"/>
      <c r="G385" s="41"/>
      <c r="H385" s="41"/>
      <c r="I385" s="41"/>
      <c r="J385" s="41"/>
      <c r="K385" s="42"/>
      <c r="L385" s="41"/>
    </row>
    <row r="386" spans="1:12" ht="15" x14ac:dyDescent="0.25">
      <c r="A386" s="23"/>
      <c r="B386" s="15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5" x14ac:dyDescent="0.25">
      <c r="A387" s="23"/>
      <c r="B387" s="15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5" x14ac:dyDescent="0.25">
      <c r="A388" s="23"/>
      <c r="B388" s="15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5" x14ac:dyDescent="0.25">
      <c r="A389" s="23"/>
      <c r="B389" s="15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5" x14ac:dyDescent="0.25">
      <c r="A390" s="23"/>
      <c r="B390" s="15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715</v>
      </c>
      <c r="G391" s="19">
        <f t="shared" ref="G391:J391" si="125">SUM(G379:G390)</f>
        <v>16</v>
      </c>
      <c r="H391" s="19">
        <f t="shared" si="125"/>
        <v>26</v>
      </c>
      <c r="I391" s="19">
        <f t="shared" si="125"/>
        <v>99</v>
      </c>
      <c r="J391" s="19">
        <f t="shared" si="125"/>
        <v>701</v>
      </c>
      <c r="K391" s="25"/>
      <c r="L391" s="19">
        <f t="shared" ref="L391" si="126">SUM(L379:L390)</f>
        <v>68.589999999999989</v>
      </c>
    </row>
    <row r="392" spans="1:12" ht="15.75" thickBot="1" x14ac:dyDescent="0.25">
      <c r="A392" s="29">
        <f>A368</f>
        <v>4</v>
      </c>
      <c r="B392" s="30">
        <f>B368</f>
        <v>1</v>
      </c>
      <c r="C392" s="50" t="s">
        <v>4</v>
      </c>
      <c r="D392" s="51"/>
      <c r="E392" s="31"/>
      <c r="F392" s="32">
        <f>F378+F391</f>
        <v>1180</v>
      </c>
      <c r="G392" s="32">
        <f t="shared" ref="G392:J392" si="127">G378+G391</f>
        <v>25</v>
      </c>
      <c r="H392" s="32">
        <f t="shared" si="127"/>
        <v>45</v>
      </c>
      <c r="I392" s="32">
        <f t="shared" si="127"/>
        <v>181</v>
      </c>
      <c r="J392" s="32">
        <f t="shared" si="127"/>
        <v>1242</v>
      </c>
      <c r="K392" s="32"/>
      <c r="L392" s="32">
        <f t="shared" ref="L392" si="128">L378+L391</f>
        <v>102.77999999999999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128" t="s">
        <v>94</v>
      </c>
      <c r="F393" s="94">
        <v>230</v>
      </c>
      <c r="G393" s="60">
        <v>19</v>
      </c>
      <c r="H393" s="60">
        <v>26</v>
      </c>
      <c r="I393" s="61">
        <v>59</v>
      </c>
      <c r="J393" s="97">
        <v>561</v>
      </c>
      <c r="K393" s="136" t="s">
        <v>95</v>
      </c>
      <c r="L393" s="39">
        <v>95.59</v>
      </c>
    </row>
    <row r="394" spans="1:12" ht="15" x14ac:dyDescent="0.25">
      <c r="A394" s="14"/>
      <c r="B394" s="15"/>
      <c r="C394" s="11"/>
      <c r="D394" s="6" t="s">
        <v>26</v>
      </c>
      <c r="E394" s="135" t="s">
        <v>96</v>
      </c>
      <c r="F394" s="65">
        <v>60</v>
      </c>
      <c r="G394" s="66">
        <v>2</v>
      </c>
      <c r="H394" s="66">
        <v>20</v>
      </c>
      <c r="I394" s="67">
        <v>7</v>
      </c>
      <c r="J394" s="99">
        <v>215</v>
      </c>
      <c r="K394" s="100">
        <v>15</v>
      </c>
      <c r="L394" s="41">
        <v>12.73</v>
      </c>
    </row>
    <row r="395" spans="1:12" ht="15" x14ac:dyDescent="0.25">
      <c r="A395" s="14"/>
      <c r="B395" s="15"/>
      <c r="C395" s="11"/>
      <c r="D395" s="7" t="s">
        <v>22</v>
      </c>
      <c r="E395" s="64" t="s">
        <v>61</v>
      </c>
      <c r="F395" s="65">
        <v>200</v>
      </c>
      <c r="G395" s="66"/>
      <c r="H395" s="66"/>
      <c r="I395" s="67">
        <v>12</v>
      </c>
      <c r="J395" s="99">
        <v>45</v>
      </c>
      <c r="K395" s="100">
        <v>197</v>
      </c>
      <c r="L395" s="41">
        <v>2.96</v>
      </c>
    </row>
    <row r="396" spans="1:12" ht="15" x14ac:dyDescent="0.25">
      <c r="A396" s="14"/>
      <c r="B396" s="15"/>
      <c r="C396" s="11"/>
      <c r="D396" s="7" t="s">
        <v>23</v>
      </c>
      <c r="E396" s="64" t="s">
        <v>52</v>
      </c>
      <c r="F396" s="65">
        <v>45</v>
      </c>
      <c r="G396" s="66">
        <v>3</v>
      </c>
      <c r="H396" s="66"/>
      <c r="I396" s="67">
        <v>22</v>
      </c>
      <c r="J396" s="72">
        <v>107</v>
      </c>
      <c r="K396" s="70">
        <v>90</v>
      </c>
      <c r="L396" s="41">
        <v>4.5</v>
      </c>
    </row>
    <row r="397" spans="1:12" ht="15" x14ac:dyDescent="0.25">
      <c r="A397" s="14"/>
      <c r="B397" s="15"/>
      <c r="C397" s="11"/>
      <c r="D397" s="7" t="s">
        <v>24</v>
      </c>
      <c r="E397" s="40"/>
      <c r="F397" s="41"/>
      <c r="G397" s="41"/>
      <c r="H397" s="41"/>
      <c r="I397" s="41"/>
      <c r="J397" s="41"/>
      <c r="K397" s="42"/>
      <c r="L397" s="41"/>
    </row>
    <row r="398" spans="1:12" ht="15" x14ac:dyDescent="0.25">
      <c r="A398" s="14"/>
      <c r="B398" s="15"/>
      <c r="C398" s="11"/>
      <c r="D398" s="7"/>
      <c r="E398" s="40"/>
      <c r="F398" s="41"/>
      <c r="G398" s="41"/>
      <c r="H398" s="41"/>
      <c r="I398" s="41"/>
      <c r="J398" s="41"/>
      <c r="K398" s="42"/>
      <c r="L398" s="41"/>
    </row>
    <row r="399" spans="1:12" ht="15" x14ac:dyDescent="0.25">
      <c r="A399" s="14"/>
      <c r="B399" s="15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5" x14ac:dyDescent="0.25">
      <c r="A400" s="14"/>
      <c r="B400" s="15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5" x14ac:dyDescent="0.25">
      <c r="A401" s="14"/>
      <c r="B401" s="15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5" x14ac:dyDescent="0.25">
      <c r="A402" s="14"/>
      <c r="B402" s="15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535</v>
      </c>
      <c r="G403" s="19">
        <f t="shared" ref="G403:J403" si="129">SUM(G393:G402)</f>
        <v>24</v>
      </c>
      <c r="H403" s="19">
        <f t="shared" si="129"/>
        <v>46</v>
      </c>
      <c r="I403" s="19">
        <f t="shared" si="129"/>
        <v>100</v>
      </c>
      <c r="J403" s="19">
        <f t="shared" si="129"/>
        <v>928</v>
      </c>
      <c r="K403" s="25"/>
      <c r="L403" s="19">
        <f t="shared" ref="L403" si="130">SUM(L393:L402)</f>
        <v>115.78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135" t="s">
        <v>96</v>
      </c>
      <c r="F404" s="65">
        <v>60</v>
      </c>
      <c r="G404" s="66">
        <v>2</v>
      </c>
      <c r="H404" s="66">
        <v>20</v>
      </c>
      <c r="I404" s="67">
        <v>7</v>
      </c>
      <c r="J404" s="99">
        <v>215</v>
      </c>
      <c r="K404" s="100">
        <v>15</v>
      </c>
      <c r="L404" s="41">
        <v>12.73</v>
      </c>
    </row>
    <row r="405" spans="1:12" ht="15" x14ac:dyDescent="0.25">
      <c r="A405" s="14"/>
      <c r="B405" s="15"/>
      <c r="C405" s="11"/>
      <c r="D405" s="7" t="s">
        <v>27</v>
      </c>
      <c r="E405" s="135" t="s">
        <v>53</v>
      </c>
      <c r="F405" s="71">
        <v>250</v>
      </c>
      <c r="G405" s="66">
        <v>9</v>
      </c>
      <c r="H405" s="66">
        <v>8</v>
      </c>
      <c r="I405" s="67">
        <v>23</v>
      </c>
      <c r="J405" s="99">
        <v>199</v>
      </c>
      <c r="K405" s="73">
        <v>46.01</v>
      </c>
      <c r="L405" s="41">
        <v>41.85</v>
      </c>
    </row>
    <row r="406" spans="1:12" ht="15" x14ac:dyDescent="0.25">
      <c r="A406" s="14"/>
      <c r="B406" s="15"/>
      <c r="C406" s="11"/>
      <c r="D406" s="7" t="s">
        <v>28</v>
      </c>
      <c r="E406" s="64" t="s">
        <v>94</v>
      </c>
      <c r="F406" s="71">
        <v>230</v>
      </c>
      <c r="G406" s="66">
        <v>19</v>
      </c>
      <c r="H406" s="66">
        <v>26</v>
      </c>
      <c r="I406" s="67">
        <v>59</v>
      </c>
      <c r="J406" s="99">
        <v>561</v>
      </c>
      <c r="K406" s="137" t="s">
        <v>95</v>
      </c>
      <c r="L406" s="41">
        <v>95.59</v>
      </c>
    </row>
    <row r="407" spans="1:12" ht="15" x14ac:dyDescent="0.25">
      <c r="A407" s="14"/>
      <c r="B407" s="15"/>
      <c r="C407" s="11"/>
      <c r="D407" s="7" t="s">
        <v>29</v>
      </c>
      <c r="E407" s="102"/>
      <c r="F407" s="103"/>
      <c r="G407" s="104"/>
      <c r="H407" s="104"/>
      <c r="I407" s="105"/>
      <c r="J407" s="106"/>
      <c r="K407" s="107"/>
      <c r="L407" s="41"/>
    </row>
    <row r="408" spans="1:12" ht="15" x14ac:dyDescent="0.25">
      <c r="A408" s="14"/>
      <c r="B408" s="15"/>
      <c r="C408" s="11"/>
      <c r="D408" s="7" t="s">
        <v>30</v>
      </c>
      <c r="E408" s="64" t="s">
        <v>61</v>
      </c>
      <c r="F408" s="65">
        <v>200</v>
      </c>
      <c r="G408" s="66"/>
      <c r="H408" s="66"/>
      <c r="I408" s="67">
        <v>12</v>
      </c>
      <c r="J408" s="99">
        <v>45</v>
      </c>
      <c r="K408" s="100">
        <v>197</v>
      </c>
      <c r="L408" s="41">
        <v>2.96</v>
      </c>
    </row>
    <row r="409" spans="1:12" ht="15" x14ac:dyDescent="0.25">
      <c r="A409" s="14"/>
      <c r="B409" s="15"/>
      <c r="C409" s="11"/>
      <c r="D409" s="7" t="s">
        <v>31</v>
      </c>
      <c r="E409" s="64" t="s">
        <v>52</v>
      </c>
      <c r="F409" s="65">
        <v>45</v>
      </c>
      <c r="G409" s="66">
        <v>3</v>
      </c>
      <c r="H409" s="66"/>
      <c r="I409" s="67">
        <v>22</v>
      </c>
      <c r="J409" s="72">
        <v>107</v>
      </c>
      <c r="K409" s="70">
        <v>90</v>
      </c>
      <c r="L409" s="41">
        <v>4.5</v>
      </c>
    </row>
    <row r="410" spans="1:12" ht="15" x14ac:dyDescent="0.25">
      <c r="A410" s="14"/>
      <c r="B410" s="15"/>
      <c r="C410" s="11"/>
      <c r="D410" s="7" t="s">
        <v>32</v>
      </c>
      <c r="E410" s="40"/>
      <c r="F410" s="41"/>
      <c r="G410" s="41"/>
      <c r="H410" s="41"/>
      <c r="I410" s="41"/>
      <c r="J410" s="41"/>
      <c r="K410" s="42"/>
      <c r="L410" s="41"/>
    </row>
    <row r="411" spans="1:12" ht="15" x14ac:dyDescent="0.25">
      <c r="A411" s="14"/>
      <c r="B411" s="15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5" x14ac:dyDescent="0.25">
      <c r="A412" s="14"/>
      <c r="B412" s="15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5" x14ac:dyDescent="0.25">
      <c r="A413" s="14"/>
      <c r="B413" s="15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5" x14ac:dyDescent="0.25">
      <c r="A414" s="14"/>
      <c r="B414" s="15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5" x14ac:dyDescent="0.25">
      <c r="A415" s="14"/>
      <c r="B415" s="15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785</v>
      </c>
      <c r="G416" s="19">
        <f t="shared" ref="G416:J416" si="131">SUM(G404:G415)</f>
        <v>33</v>
      </c>
      <c r="H416" s="19">
        <f t="shared" si="131"/>
        <v>54</v>
      </c>
      <c r="I416" s="19">
        <f t="shared" si="131"/>
        <v>123</v>
      </c>
      <c r="J416" s="19">
        <f t="shared" si="131"/>
        <v>1127</v>
      </c>
      <c r="K416" s="25"/>
      <c r="L416" s="19">
        <f t="shared" ref="L416" si="132">SUM(L404:L415)</f>
        <v>157.63000000000002</v>
      </c>
    </row>
    <row r="417" spans="1:12" ht="15.75" thickBot="1" x14ac:dyDescent="0.25">
      <c r="A417" s="33">
        <f>A393</f>
        <v>4</v>
      </c>
      <c r="B417" s="33">
        <f>B393</f>
        <v>2</v>
      </c>
      <c r="C417" s="50" t="s">
        <v>4</v>
      </c>
      <c r="D417" s="51"/>
      <c r="E417" s="31"/>
      <c r="F417" s="32">
        <f>F403+F416</f>
        <v>1320</v>
      </c>
      <c r="G417" s="32">
        <f t="shared" ref="G417:J417" si="133">G403+G416</f>
        <v>57</v>
      </c>
      <c r="H417" s="32">
        <f t="shared" si="133"/>
        <v>100</v>
      </c>
      <c r="I417" s="32">
        <f t="shared" si="133"/>
        <v>223</v>
      </c>
      <c r="J417" s="32">
        <f t="shared" si="133"/>
        <v>2055</v>
      </c>
      <c r="K417" s="32"/>
      <c r="L417" s="32">
        <f t="shared" ref="L417" si="134">L403+L416</f>
        <v>273.41000000000003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138" t="s">
        <v>48</v>
      </c>
      <c r="F418" s="109">
        <v>240</v>
      </c>
      <c r="G418" s="110">
        <v>24</v>
      </c>
      <c r="H418" s="110">
        <v>20</v>
      </c>
      <c r="I418" s="111">
        <v>42</v>
      </c>
      <c r="J418" s="112">
        <v>445</v>
      </c>
      <c r="K418" s="139" t="s">
        <v>49</v>
      </c>
      <c r="L418" s="39">
        <v>64.56</v>
      </c>
    </row>
    <row r="419" spans="1:12" ht="15" x14ac:dyDescent="0.25">
      <c r="A419" s="23"/>
      <c r="B419" s="15"/>
      <c r="C419" s="11"/>
      <c r="D419" s="6"/>
      <c r="E419" s="113"/>
      <c r="F419" s="114"/>
      <c r="G419" s="115"/>
      <c r="H419" s="115"/>
      <c r="I419" s="116"/>
      <c r="J419" s="117"/>
      <c r="K419" s="73"/>
      <c r="L419" s="41"/>
    </row>
    <row r="420" spans="1:12" ht="15" x14ac:dyDescent="0.25">
      <c r="A420" s="23"/>
      <c r="B420" s="15"/>
      <c r="C420" s="11"/>
      <c r="D420" s="7" t="s">
        <v>22</v>
      </c>
      <c r="E420" s="135" t="s">
        <v>97</v>
      </c>
      <c r="F420" s="65">
        <v>200</v>
      </c>
      <c r="G420" s="66">
        <v>1</v>
      </c>
      <c r="H420" s="66"/>
      <c r="I420" s="67">
        <v>31</v>
      </c>
      <c r="J420" s="99">
        <v>123</v>
      </c>
      <c r="K420" s="100">
        <v>211</v>
      </c>
      <c r="L420" s="41">
        <v>26.28</v>
      </c>
    </row>
    <row r="421" spans="1:12" ht="15.75" customHeight="1" x14ac:dyDescent="0.25">
      <c r="A421" s="23"/>
      <c r="B421" s="15"/>
      <c r="C421" s="11"/>
      <c r="D421" s="7" t="s">
        <v>23</v>
      </c>
      <c r="E421" s="64" t="s">
        <v>52</v>
      </c>
      <c r="F421" s="65">
        <v>45</v>
      </c>
      <c r="G421" s="66">
        <v>3</v>
      </c>
      <c r="H421" s="66"/>
      <c r="I421" s="67">
        <v>22</v>
      </c>
      <c r="J421" s="72">
        <v>107</v>
      </c>
      <c r="K421" s="70">
        <v>90</v>
      </c>
      <c r="L421" s="41">
        <v>4.5</v>
      </c>
    </row>
    <row r="422" spans="1:12" ht="15" x14ac:dyDescent="0.25">
      <c r="A422" s="23"/>
      <c r="B422" s="15"/>
      <c r="C422" s="11"/>
      <c r="D422" s="7" t="s">
        <v>24</v>
      </c>
      <c r="E422" s="40"/>
      <c r="F422" s="41"/>
      <c r="G422" s="41"/>
      <c r="H422" s="41"/>
      <c r="I422" s="41"/>
      <c r="J422" s="41"/>
      <c r="K422" s="42"/>
      <c r="L422" s="41"/>
    </row>
    <row r="423" spans="1:12" ht="15" x14ac:dyDescent="0.25">
      <c r="A423" s="23"/>
      <c r="B423" s="15"/>
      <c r="C423" s="11"/>
      <c r="D423" s="7"/>
      <c r="E423" s="40"/>
      <c r="F423" s="41"/>
      <c r="G423" s="41"/>
      <c r="H423" s="41"/>
      <c r="I423" s="41"/>
      <c r="J423" s="41"/>
      <c r="K423" s="42"/>
      <c r="L423" s="41"/>
    </row>
    <row r="424" spans="1:12" ht="15" x14ac:dyDescent="0.25">
      <c r="A424" s="23"/>
      <c r="B424" s="15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5" x14ac:dyDescent="0.25">
      <c r="A425" s="23"/>
      <c r="B425" s="15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485</v>
      </c>
      <c r="G426" s="19">
        <f t="shared" ref="G426:J426" si="135">SUM(G418:G425)</f>
        <v>28</v>
      </c>
      <c r="H426" s="19">
        <f t="shared" si="135"/>
        <v>20</v>
      </c>
      <c r="I426" s="19">
        <f t="shared" si="135"/>
        <v>95</v>
      </c>
      <c r="J426" s="19">
        <f t="shared" si="135"/>
        <v>675</v>
      </c>
      <c r="K426" s="25"/>
      <c r="L426" s="19">
        <f t="shared" ref="L426" si="136">SUM(L418:L425)</f>
        <v>95.34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0"/>
      <c r="F427" s="41"/>
      <c r="G427" s="41"/>
      <c r="H427" s="41"/>
      <c r="I427" s="41"/>
      <c r="J427" s="41"/>
      <c r="K427" s="42"/>
      <c r="L427" s="41"/>
    </row>
    <row r="428" spans="1:12" ht="15" x14ac:dyDescent="0.25">
      <c r="A428" s="23"/>
      <c r="B428" s="15"/>
      <c r="C428" s="11"/>
      <c r="D428" s="7" t="s">
        <v>27</v>
      </c>
      <c r="E428" s="140" t="s">
        <v>66</v>
      </c>
      <c r="F428" s="83">
        <v>250</v>
      </c>
      <c r="G428" s="84">
        <v>8</v>
      </c>
      <c r="H428" s="84">
        <v>8</v>
      </c>
      <c r="I428" s="85">
        <v>25</v>
      </c>
      <c r="J428" s="127">
        <v>206</v>
      </c>
      <c r="K428" s="141">
        <v>57</v>
      </c>
      <c r="L428" s="41">
        <v>39.4</v>
      </c>
    </row>
    <row r="429" spans="1:12" ht="15" x14ac:dyDescent="0.25">
      <c r="A429" s="23"/>
      <c r="B429" s="15"/>
      <c r="C429" s="11"/>
      <c r="D429" s="7" t="s">
        <v>28</v>
      </c>
      <c r="E429" s="142" t="s">
        <v>48</v>
      </c>
      <c r="F429" s="143">
        <v>240</v>
      </c>
      <c r="G429" s="144">
        <v>24</v>
      </c>
      <c r="H429" s="144">
        <v>20</v>
      </c>
      <c r="I429" s="145">
        <v>42</v>
      </c>
      <c r="J429" s="146">
        <v>445</v>
      </c>
      <c r="K429" s="147" t="s">
        <v>49</v>
      </c>
      <c r="L429" s="41">
        <v>64.56</v>
      </c>
    </row>
    <row r="430" spans="1:12" ht="15" x14ac:dyDescent="0.25">
      <c r="A430" s="23"/>
      <c r="B430" s="15"/>
      <c r="C430" s="11"/>
      <c r="D430" s="7" t="s">
        <v>29</v>
      </c>
      <c r="E430" s="64"/>
      <c r="F430" s="65"/>
      <c r="G430" s="66"/>
      <c r="H430" s="66"/>
      <c r="I430" s="67"/>
      <c r="J430" s="99"/>
      <c r="K430" s="73"/>
      <c r="L430" s="41"/>
    </row>
    <row r="431" spans="1:12" ht="15" x14ac:dyDescent="0.25">
      <c r="A431" s="23"/>
      <c r="B431" s="15"/>
      <c r="C431" s="11"/>
      <c r="D431" s="7" t="s">
        <v>30</v>
      </c>
      <c r="E431" s="135" t="s">
        <v>97</v>
      </c>
      <c r="F431" s="65">
        <v>200</v>
      </c>
      <c r="G431" s="66">
        <v>1</v>
      </c>
      <c r="H431" s="66"/>
      <c r="I431" s="67">
        <v>31</v>
      </c>
      <c r="J431" s="99">
        <v>123</v>
      </c>
      <c r="K431" s="100">
        <v>211</v>
      </c>
      <c r="L431" s="41">
        <v>26.28</v>
      </c>
    </row>
    <row r="432" spans="1:12" ht="15" x14ac:dyDescent="0.25">
      <c r="A432" s="23"/>
      <c r="B432" s="15"/>
      <c r="C432" s="11"/>
      <c r="D432" s="7" t="s">
        <v>31</v>
      </c>
      <c r="E432" s="93" t="s">
        <v>52</v>
      </c>
      <c r="F432" s="65">
        <v>45</v>
      </c>
      <c r="G432" s="66">
        <v>3</v>
      </c>
      <c r="H432" s="66"/>
      <c r="I432" s="67">
        <v>22</v>
      </c>
      <c r="J432" s="72">
        <v>107</v>
      </c>
      <c r="K432" s="70">
        <v>90</v>
      </c>
      <c r="L432" s="41">
        <v>4.5</v>
      </c>
    </row>
    <row r="433" spans="1:12" ht="15" x14ac:dyDescent="0.25">
      <c r="A433" s="23"/>
      <c r="B433" s="15"/>
      <c r="C433" s="11"/>
      <c r="D433" s="7" t="s">
        <v>32</v>
      </c>
      <c r="E433" s="40"/>
      <c r="F433" s="41"/>
      <c r="G433" s="41"/>
      <c r="H433" s="41"/>
      <c r="I433" s="41"/>
      <c r="J433" s="41"/>
      <c r="K433" s="42"/>
      <c r="L433" s="41"/>
    </row>
    <row r="434" spans="1:12" ht="15" x14ac:dyDescent="0.25">
      <c r="A434" s="23"/>
      <c r="B434" s="15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5" x14ac:dyDescent="0.25">
      <c r="A435" s="23"/>
      <c r="B435" s="15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5" x14ac:dyDescent="0.25">
      <c r="A436" s="23"/>
      <c r="B436" s="15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5" x14ac:dyDescent="0.25">
      <c r="A437" s="23"/>
      <c r="B437" s="15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5" x14ac:dyDescent="0.25">
      <c r="A438" s="23"/>
      <c r="B438" s="15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735</v>
      </c>
      <c r="G439" s="19">
        <f t="shared" ref="G439:J439" si="137">SUM(G427:G438)</f>
        <v>36</v>
      </c>
      <c r="H439" s="19">
        <f t="shared" si="137"/>
        <v>28</v>
      </c>
      <c r="I439" s="19">
        <f t="shared" si="137"/>
        <v>120</v>
      </c>
      <c r="J439" s="19">
        <f t="shared" si="137"/>
        <v>881</v>
      </c>
      <c r="K439" s="25"/>
      <c r="L439" s="19">
        <f t="shared" ref="L439" si="138">SUM(L427:L438)</f>
        <v>134.74</v>
      </c>
    </row>
    <row r="440" spans="1:12" ht="15.75" thickBot="1" x14ac:dyDescent="0.25">
      <c r="A440" s="29">
        <f>A418</f>
        <v>4</v>
      </c>
      <c r="B440" s="30">
        <f>B418</f>
        <v>3</v>
      </c>
      <c r="C440" s="50" t="s">
        <v>4</v>
      </c>
      <c r="D440" s="51"/>
      <c r="E440" s="31"/>
      <c r="F440" s="32">
        <f>F426+F439</f>
        <v>1220</v>
      </c>
      <c r="G440" s="32">
        <f t="shared" ref="G440:J440" si="139">G426+G439</f>
        <v>64</v>
      </c>
      <c r="H440" s="32">
        <f t="shared" si="139"/>
        <v>48</v>
      </c>
      <c r="I440" s="32">
        <f t="shared" si="139"/>
        <v>215</v>
      </c>
      <c r="J440" s="32">
        <f t="shared" si="139"/>
        <v>1556</v>
      </c>
      <c r="K440" s="32"/>
      <c r="L440" s="32">
        <f t="shared" ref="L440" si="140">L426+L439</f>
        <v>230.08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128" t="s">
        <v>98</v>
      </c>
      <c r="F441" s="94">
        <v>240</v>
      </c>
      <c r="G441" s="60">
        <v>23</v>
      </c>
      <c r="H441" s="60">
        <v>28</v>
      </c>
      <c r="I441" s="61">
        <v>42</v>
      </c>
      <c r="J441" s="97">
        <v>514</v>
      </c>
      <c r="K441" s="136" t="s">
        <v>99</v>
      </c>
      <c r="L441" s="39">
        <v>65.400000000000006</v>
      </c>
    </row>
    <row r="442" spans="1:12" ht="15" x14ac:dyDescent="0.25">
      <c r="A442" s="23"/>
      <c r="B442" s="15"/>
      <c r="C442" s="11"/>
      <c r="D442" s="6" t="s">
        <v>26</v>
      </c>
      <c r="E442" s="64" t="s">
        <v>100</v>
      </c>
      <c r="F442" s="65">
        <v>60</v>
      </c>
      <c r="G442" s="66">
        <v>2</v>
      </c>
      <c r="H442" s="66">
        <v>10</v>
      </c>
      <c r="I442" s="67">
        <v>13</v>
      </c>
      <c r="J442" s="72">
        <v>149</v>
      </c>
      <c r="K442" s="82">
        <v>20</v>
      </c>
      <c r="L442" s="41">
        <v>9.93</v>
      </c>
    </row>
    <row r="443" spans="1:12" ht="15" x14ac:dyDescent="0.25">
      <c r="A443" s="23"/>
      <c r="B443" s="15"/>
      <c r="C443" s="11"/>
      <c r="D443" s="7" t="s">
        <v>22</v>
      </c>
      <c r="E443" s="64" t="s">
        <v>51</v>
      </c>
      <c r="F443" s="65">
        <v>200</v>
      </c>
      <c r="G443" s="66"/>
      <c r="H443" s="66"/>
      <c r="I443" s="67">
        <v>42</v>
      </c>
      <c r="J443" s="72">
        <v>162</v>
      </c>
      <c r="K443" s="82">
        <v>220</v>
      </c>
      <c r="L443" s="41">
        <v>10.4</v>
      </c>
    </row>
    <row r="444" spans="1:12" ht="15" x14ac:dyDescent="0.25">
      <c r="A444" s="23"/>
      <c r="B444" s="15"/>
      <c r="C444" s="11"/>
      <c r="D444" s="7" t="s">
        <v>23</v>
      </c>
      <c r="E444" s="64" t="s">
        <v>52</v>
      </c>
      <c r="F444" s="65">
        <v>45</v>
      </c>
      <c r="G444" s="66">
        <v>3</v>
      </c>
      <c r="H444" s="66"/>
      <c r="I444" s="67">
        <v>22</v>
      </c>
      <c r="J444" s="72">
        <v>107</v>
      </c>
      <c r="K444" s="70">
        <v>90</v>
      </c>
      <c r="L444" s="41">
        <v>4.5</v>
      </c>
    </row>
    <row r="445" spans="1:12" ht="15" x14ac:dyDescent="0.25">
      <c r="A445" s="23"/>
      <c r="B445" s="15"/>
      <c r="C445" s="11"/>
      <c r="D445" s="7" t="s">
        <v>24</v>
      </c>
      <c r="E445" s="40"/>
      <c r="F445" s="41"/>
      <c r="G445" s="41"/>
      <c r="H445" s="41"/>
      <c r="I445" s="41"/>
      <c r="J445" s="41"/>
      <c r="K445" s="42"/>
      <c r="L445" s="41"/>
    </row>
    <row r="446" spans="1:12" ht="15" x14ac:dyDescent="0.25">
      <c r="A446" s="23"/>
      <c r="B446" s="15"/>
      <c r="C446" s="11"/>
      <c r="D446" s="7"/>
      <c r="E446" s="40"/>
      <c r="F446" s="41"/>
      <c r="G446" s="41"/>
      <c r="H446" s="41"/>
      <c r="I446" s="41"/>
      <c r="J446" s="41"/>
      <c r="K446" s="42"/>
      <c r="L446" s="41"/>
    </row>
    <row r="447" spans="1:12" ht="15" x14ac:dyDescent="0.25">
      <c r="A447" s="23"/>
      <c r="B447" s="15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5" x14ac:dyDescent="0.25">
      <c r="A448" s="23"/>
      <c r="B448" s="15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5" x14ac:dyDescent="0.25">
      <c r="A449" s="23"/>
      <c r="B449" s="15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5" x14ac:dyDescent="0.25">
      <c r="A450" s="23"/>
      <c r="B450" s="15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545</v>
      </c>
      <c r="G451" s="19">
        <f t="shared" ref="G451:J451" si="141">SUM(G441:G450)</f>
        <v>28</v>
      </c>
      <c r="H451" s="19">
        <f t="shared" si="141"/>
        <v>38</v>
      </c>
      <c r="I451" s="19">
        <f t="shared" si="141"/>
        <v>119</v>
      </c>
      <c r="J451" s="19">
        <f t="shared" si="141"/>
        <v>932</v>
      </c>
      <c r="K451" s="25"/>
      <c r="L451" s="19">
        <f t="shared" ref="L451" si="142">SUM(L441:L450)</f>
        <v>90.230000000000018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64" t="s">
        <v>100</v>
      </c>
      <c r="F452" s="65">
        <v>60</v>
      </c>
      <c r="G452" s="66">
        <v>2</v>
      </c>
      <c r="H452" s="66">
        <v>10</v>
      </c>
      <c r="I452" s="67">
        <v>13</v>
      </c>
      <c r="J452" s="72">
        <v>149</v>
      </c>
      <c r="K452" s="82">
        <v>20</v>
      </c>
      <c r="L452" s="41">
        <v>9.93</v>
      </c>
    </row>
    <row r="453" spans="1:12" ht="15" x14ac:dyDescent="0.25">
      <c r="A453" s="23"/>
      <c r="B453" s="15"/>
      <c r="C453" s="11"/>
      <c r="D453" s="7" t="s">
        <v>27</v>
      </c>
      <c r="E453" s="135" t="s">
        <v>91</v>
      </c>
      <c r="F453" s="65">
        <v>250</v>
      </c>
      <c r="G453" s="66">
        <v>12</v>
      </c>
      <c r="H453" s="66">
        <v>8</v>
      </c>
      <c r="I453" s="67">
        <v>28</v>
      </c>
      <c r="J453" s="99">
        <v>234</v>
      </c>
      <c r="K453" s="73">
        <v>63</v>
      </c>
      <c r="L453" s="41">
        <v>36.56</v>
      </c>
    </row>
    <row r="454" spans="1:12" ht="15" x14ac:dyDescent="0.25">
      <c r="A454" s="23"/>
      <c r="B454" s="15"/>
      <c r="C454" s="11"/>
      <c r="D454" s="7" t="s">
        <v>28</v>
      </c>
      <c r="E454" s="64" t="s">
        <v>98</v>
      </c>
      <c r="F454" s="65">
        <v>240</v>
      </c>
      <c r="G454" s="66">
        <v>23</v>
      </c>
      <c r="H454" s="66">
        <v>28</v>
      </c>
      <c r="I454" s="67">
        <v>42</v>
      </c>
      <c r="J454" s="99">
        <v>514</v>
      </c>
      <c r="K454" s="137" t="s">
        <v>99</v>
      </c>
      <c r="L454" s="41">
        <v>65.400000000000006</v>
      </c>
    </row>
    <row r="455" spans="1:12" ht="15" x14ac:dyDescent="0.25">
      <c r="A455" s="23"/>
      <c r="B455" s="15"/>
      <c r="C455" s="11"/>
      <c r="D455" s="7" t="s">
        <v>29</v>
      </c>
      <c r="E455" s="64"/>
      <c r="F455" s="65"/>
      <c r="G455" s="66"/>
      <c r="H455" s="66"/>
      <c r="I455" s="67"/>
      <c r="J455" s="99"/>
      <c r="K455" s="100"/>
      <c r="L455" s="41"/>
    </row>
    <row r="456" spans="1:12" ht="15" x14ac:dyDescent="0.25">
      <c r="A456" s="23"/>
      <c r="B456" s="15"/>
      <c r="C456" s="11"/>
      <c r="D456" s="7" t="s">
        <v>30</v>
      </c>
      <c r="E456" s="64" t="s">
        <v>51</v>
      </c>
      <c r="F456" s="65">
        <v>200</v>
      </c>
      <c r="G456" s="66"/>
      <c r="H456" s="66"/>
      <c r="I456" s="67">
        <v>42</v>
      </c>
      <c r="J456" s="72">
        <v>162</v>
      </c>
      <c r="K456" s="82">
        <v>220</v>
      </c>
      <c r="L456" s="41">
        <v>10.4</v>
      </c>
    </row>
    <row r="457" spans="1:12" ht="15" x14ac:dyDescent="0.25">
      <c r="A457" s="23"/>
      <c r="B457" s="15"/>
      <c r="C457" s="11"/>
      <c r="D457" s="7" t="s">
        <v>31</v>
      </c>
      <c r="E457" s="64" t="s">
        <v>52</v>
      </c>
      <c r="F457" s="65">
        <v>45</v>
      </c>
      <c r="G457" s="66">
        <v>3</v>
      </c>
      <c r="H457" s="66"/>
      <c r="I457" s="67">
        <v>22</v>
      </c>
      <c r="J457" s="72">
        <v>107</v>
      </c>
      <c r="K457" s="70">
        <v>90</v>
      </c>
      <c r="L457" s="41">
        <v>4.5</v>
      </c>
    </row>
    <row r="458" spans="1:12" ht="15" x14ac:dyDescent="0.25">
      <c r="A458" s="23"/>
      <c r="B458" s="15"/>
      <c r="C458" s="11"/>
      <c r="D458" s="7" t="s">
        <v>32</v>
      </c>
      <c r="E458" s="40"/>
      <c r="F458" s="41"/>
      <c r="G458" s="41"/>
      <c r="H458" s="41"/>
      <c r="I458" s="41"/>
      <c r="J458" s="41"/>
      <c r="K458" s="42"/>
      <c r="L458" s="41"/>
    </row>
    <row r="459" spans="1:12" ht="15" x14ac:dyDescent="0.25">
      <c r="A459" s="23"/>
      <c r="B459" s="15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5" x14ac:dyDescent="0.25">
      <c r="A460" s="23"/>
      <c r="B460" s="15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5" x14ac:dyDescent="0.25">
      <c r="A461" s="23"/>
      <c r="B461" s="15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5" x14ac:dyDescent="0.25">
      <c r="A462" s="23"/>
      <c r="B462" s="15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5" x14ac:dyDescent="0.25">
      <c r="A463" s="23"/>
      <c r="B463" s="15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795</v>
      </c>
      <c r="G464" s="19">
        <f t="shared" ref="G464:J464" si="143">SUM(G452:G463)</f>
        <v>40</v>
      </c>
      <c r="H464" s="19">
        <f t="shared" si="143"/>
        <v>46</v>
      </c>
      <c r="I464" s="19">
        <f t="shared" si="143"/>
        <v>147</v>
      </c>
      <c r="J464" s="19">
        <f t="shared" si="143"/>
        <v>1166</v>
      </c>
      <c r="K464" s="25"/>
      <c r="L464" s="19">
        <f t="shared" ref="L464" si="144">SUM(L452:L463)</f>
        <v>126.79000000000002</v>
      </c>
    </row>
    <row r="465" spans="1:12" ht="15.75" thickBot="1" x14ac:dyDescent="0.25">
      <c r="A465" s="29">
        <f>A441</f>
        <v>4</v>
      </c>
      <c r="B465" s="30">
        <f>B441</f>
        <v>4</v>
      </c>
      <c r="C465" s="50" t="s">
        <v>4</v>
      </c>
      <c r="D465" s="51"/>
      <c r="E465" s="31"/>
      <c r="F465" s="32">
        <f>F451+F464</f>
        <v>1340</v>
      </c>
      <c r="G465" s="32">
        <f t="shared" ref="G465:J465" si="145">G451+G464</f>
        <v>68</v>
      </c>
      <c r="H465" s="32">
        <f t="shared" si="145"/>
        <v>84</v>
      </c>
      <c r="I465" s="32">
        <f t="shared" si="145"/>
        <v>266</v>
      </c>
      <c r="J465" s="32">
        <f t="shared" si="145"/>
        <v>2098</v>
      </c>
      <c r="K465" s="32"/>
      <c r="L465" s="32">
        <f t="shared" ref="L465" si="146">L451+L464</f>
        <v>217.02000000000004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128" t="s">
        <v>101</v>
      </c>
      <c r="F466" s="59">
        <v>210</v>
      </c>
      <c r="G466" s="60">
        <v>20</v>
      </c>
      <c r="H466" s="60">
        <v>16</v>
      </c>
      <c r="I466" s="61">
        <v>38</v>
      </c>
      <c r="J466" s="97">
        <v>408</v>
      </c>
      <c r="K466" s="98" t="s">
        <v>102</v>
      </c>
      <c r="L466" s="39">
        <v>63.83</v>
      </c>
    </row>
    <row r="467" spans="1:12" ht="15" x14ac:dyDescent="0.25">
      <c r="A467" s="23"/>
      <c r="B467" s="15"/>
      <c r="C467" s="11"/>
      <c r="D467" s="6"/>
      <c r="E467" s="64"/>
      <c r="F467" s="65"/>
      <c r="G467" s="66"/>
      <c r="H467" s="66"/>
      <c r="I467" s="67"/>
      <c r="J467" s="99"/>
      <c r="K467" s="100"/>
      <c r="L467" s="41"/>
    </row>
    <row r="468" spans="1:12" ht="15" x14ac:dyDescent="0.25">
      <c r="A468" s="23"/>
      <c r="B468" s="15"/>
      <c r="C468" s="11"/>
      <c r="D468" s="7" t="s">
        <v>22</v>
      </c>
      <c r="E468" s="64" t="s">
        <v>61</v>
      </c>
      <c r="F468" s="65">
        <v>200</v>
      </c>
      <c r="G468" s="66"/>
      <c r="H468" s="66"/>
      <c r="I468" s="67">
        <v>12</v>
      </c>
      <c r="J468" s="99">
        <v>45</v>
      </c>
      <c r="K468" s="100">
        <v>197</v>
      </c>
      <c r="L468" s="41">
        <v>2.96</v>
      </c>
    </row>
    <row r="469" spans="1:12" ht="15" x14ac:dyDescent="0.25">
      <c r="A469" s="23"/>
      <c r="B469" s="15"/>
      <c r="C469" s="11"/>
      <c r="D469" s="7" t="s">
        <v>23</v>
      </c>
      <c r="E469" s="64" t="s">
        <v>45</v>
      </c>
      <c r="F469" s="65">
        <v>55</v>
      </c>
      <c r="G469" s="66">
        <v>3</v>
      </c>
      <c r="H469" s="66">
        <v>8</v>
      </c>
      <c r="I469" s="67">
        <v>22</v>
      </c>
      <c r="J469" s="68">
        <v>182</v>
      </c>
      <c r="K469" s="70" t="s">
        <v>46</v>
      </c>
      <c r="L469" s="41">
        <v>16.940000000000001</v>
      </c>
    </row>
    <row r="470" spans="1:12" ht="15" x14ac:dyDescent="0.25">
      <c r="A470" s="23"/>
      <c r="B470" s="15"/>
      <c r="C470" s="11"/>
      <c r="D470" s="7" t="s">
        <v>24</v>
      </c>
      <c r="E470" s="40"/>
      <c r="F470" s="41"/>
      <c r="G470" s="41"/>
      <c r="H470" s="41"/>
      <c r="I470" s="41"/>
      <c r="J470" s="41"/>
      <c r="K470" s="42"/>
      <c r="L470" s="41"/>
    </row>
    <row r="471" spans="1:12" ht="15" x14ac:dyDescent="0.25">
      <c r="A471" s="23"/>
      <c r="B471" s="15"/>
      <c r="C471" s="11"/>
      <c r="D471" s="7"/>
      <c r="E471" s="40"/>
      <c r="F471" s="41"/>
      <c r="G471" s="41"/>
      <c r="H471" s="41"/>
      <c r="I471" s="41"/>
      <c r="J471" s="41"/>
      <c r="K471" s="42"/>
      <c r="L471" s="41"/>
    </row>
    <row r="472" spans="1:12" ht="15" x14ac:dyDescent="0.25">
      <c r="A472" s="23"/>
      <c r="B472" s="15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5" x14ac:dyDescent="0.25">
      <c r="A473" s="23"/>
      <c r="B473" s="15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5" x14ac:dyDescent="0.25">
      <c r="A474" s="23"/>
      <c r="B474" s="15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465</v>
      </c>
      <c r="G475" s="19">
        <f t="shared" ref="G475:J475" si="147">SUM(G466:G474)</f>
        <v>23</v>
      </c>
      <c r="H475" s="19">
        <f t="shared" si="147"/>
        <v>24</v>
      </c>
      <c r="I475" s="19">
        <f t="shared" si="147"/>
        <v>72</v>
      </c>
      <c r="J475" s="19">
        <f t="shared" si="147"/>
        <v>635</v>
      </c>
      <c r="K475" s="25"/>
      <c r="L475" s="19">
        <f t="shared" ref="L475" si="148">SUM(L466:L474)</f>
        <v>83.72999999999999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126" t="s">
        <v>93</v>
      </c>
      <c r="F476" s="148">
        <v>250</v>
      </c>
      <c r="G476" s="84">
        <v>7</v>
      </c>
      <c r="H476" s="84">
        <v>7</v>
      </c>
      <c r="I476" s="85">
        <v>17</v>
      </c>
      <c r="J476" s="127">
        <v>160</v>
      </c>
      <c r="K476" s="149">
        <v>77</v>
      </c>
      <c r="L476" s="41">
        <v>34.44</v>
      </c>
    </row>
    <row r="477" spans="1:12" ht="15" x14ac:dyDescent="0.25">
      <c r="A477" s="23"/>
      <c r="B477" s="15"/>
      <c r="C477" s="11"/>
      <c r="D477" s="7" t="s">
        <v>27</v>
      </c>
      <c r="E477" s="150" t="s">
        <v>101</v>
      </c>
      <c r="F477" s="88">
        <v>210</v>
      </c>
      <c r="G477" s="89">
        <v>20</v>
      </c>
      <c r="H477" s="89">
        <v>16</v>
      </c>
      <c r="I477" s="151">
        <v>38</v>
      </c>
      <c r="J477" s="152">
        <v>408</v>
      </c>
      <c r="K477" s="153" t="s">
        <v>102</v>
      </c>
      <c r="L477" s="41">
        <v>63.83</v>
      </c>
    </row>
    <row r="478" spans="1:12" ht="15" x14ac:dyDescent="0.25">
      <c r="A478" s="23"/>
      <c r="B478" s="15"/>
      <c r="C478" s="11"/>
      <c r="D478" s="7" t="s">
        <v>28</v>
      </c>
      <c r="E478" s="64"/>
      <c r="F478" s="103"/>
      <c r="G478" s="123"/>
      <c r="H478" s="123"/>
      <c r="I478" s="124"/>
      <c r="J478" s="125"/>
      <c r="K478" s="107"/>
      <c r="L478" s="41"/>
    </row>
    <row r="479" spans="1:12" ht="15" x14ac:dyDescent="0.25">
      <c r="A479" s="23"/>
      <c r="B479" s="15"/>
      <c r="C479" s="11"/>
      <c r="D479" s="7" t="s">
        <v>29</v>
      </c>
      <c r="E479" s="64" t="s">
        <v>61</v>
      </c>
      <c r="F479" s="65">
        <v>200</v>
      </c>
      <c r="G479" s="66"/>
      <c r="H479" s="66"/>
      <c r="I479" s="67">
        <v>12</v>
      </c>
      <c r="J479" s="99">
        <v>45</v>
      </c>
      <c r="K479" s="100">
        <v>197</v>
      </c>
      <c r="L479" s="41">
        <v>2.96</v>
      </c>
    </row>
    <row r="480" spans="1:12" ht="15" x14ac:dyDescent="0.25">
      <c r="A480" s="23"/>
      <c r="B480" s="15"/>
      <c r="C480" s="11"/>
      <c r="D480" s="7" t="s">
        <v>30</v>
      </c>
      <c r="E480" s="64" t="s">
        <v>45</v>
      </c>
      <c r="F480" s="65">
        <v>55</v>
      </c>
      <c r="G480" s="66">
        <v>3</v>
      </c>
      <c r="H480" s="66">
        <v>8</v>
      </c>
      <c r="I480" s="67">
        <v>22</v>
      </c>
      <c r="J480" s="68">
        <v>182</v>
      </c>
      <c r="K480" s="70" t="s">
        <v>46</v>
      </c>
      <c r="L480" s="41">
        <v>16.940000000000001</v>
      </c>
    </row>
    <row r="481" spans="1:12" ht="15" x14ac:dyDescent="0.25">
      <c r="A481" s="23"/>
      <c r="B481" s="15"/>
      <c r="C481" s="11"/>
      <c r="D481" s="7" t="s">
        <v>31</v>
      </c>
      <c r="E481" s="40"/>
      <c r="F481" s="41"/>
      <c r="G481" s="41"/>
      <c r="H481" s="41"/>
      <c r="I481" s="41"/>
      <c r="J481" s="41"/>
      <c r="K481" s="42"/>
      <c r="L481" s="41"/>
    </row>
    <row r="482" spans="1:12" ht="15" x14ac:dyDescent="0.25">
      <c r="A482" s="23"/>
      <c r="B482" s="15"/>
      <c r="C482" s="11"/>
      <c r="D482" s="7" t="s">
        <v>32</v>
      </c>
      <c r="E482" s="40"/>
      <c r="F482" s="41"/>
      <c r="G482" s="41"/>
      <c r="H482" s="41"/>
      <c r="I482" s="41"/>
      <c r="J482" s="41"/>
      <c r="K482" s="42"/>
      <c r="L482" s="41"/>
    </row>
    <row r="483" spans="1:12" ht="15" x14ac:dyDescent="0.25">
      <c r="A483" s="23"/>
      <c r="B483" s="15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5" x14ac:dyDescent="0.25">
      <c r="A484" s="23"/>
      <c r="B484" s="15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5" x14ac:dyDescent="0.25">
      <c r="A485" s="23"/>
      <c r="B485" s="15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5" x14ac:dyDescent="0.25">
      <c r="A486" s="23"/>
      <c r="B486" s="15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5" x14ac:dyDescent="0.25">
      <c r="A487" s="23"/>
      <c r="B487" s="15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715</v>
      </c>
      <c r="G488" s="19">
        <f>SUM(G476:G487)</f>
        <v>30</v>
      </c>
      <c r="H488" s="19">
        <f t="shared" ref="H488:J488" si="149">SUM(H476:H487)</f>
        <v>31</v>
      </c>
      <c r="I488" s="19">
        <f t="shared" si="149"/>
        <v>89</v>
      </c>
      <c r="J488" s="19">
        <f t="shared" si="149"/>
        <v>795</v>
      </c>
      <c r="K488" s="25"/>
      <c r="L488" s="19">
        <f t="shared" ref="L488" si="150">SUM(L476:L487)</f>
        <v>118.16999999999999</v>
      </c>
    </row>
    <row r="489" spans="1:12" ht="15.75" thickBot="1" x14ac:dyDescent="0.25">
      <c r="A489" s="29">
        <f>A466</f>
        <v>4</v>
      </c>
      <c r="B489" s="30">
        <f>B466</f>
        <v>5</v>
      </c>
      <c r="C489" s="50" t="s">
        <v>4</v>
      </c>
      <c r="D489" s="51"/>
      <c r="E489" s="31"/>
      <c r="F489" s="32">
        <f>F475+F488</f>
        <v>1180</v>
      </c>
      <c r="G489" s="32">
        <f t="shared" ref="G489:J489" si="151">G475+G488</f>
        <v>53</v>
      </c>
      <c r="H489" s="32">
        <f t="shared" si="151"/>
        <v>55</v>
      </c>
      <c r="I489" s="32">
        <f t="shared" si="151"/>
        <v>161</v>
      </c>
      <c r="J489" s="32">
        <f t="shared" si="151"/>
        <v>1430</v>
      </c>
      <c r="K489" s="32"/>
      <c r="L489" s="32">
        <f t="shared" ref="L489" si="152">L475+L488</f>
        <v>201.89999999999998</v>
      </c>
    </row>
    <row r="490" spans="1:12" ht="13.5" thickBot="1" x14ac:dyDescent="0.25">
      <c r="A490" s="27"/>
      <c r="B490" s="28"/>
      <c r="C490" s="49" t="s">
        <v>5</v>
      </c>
      <c r="D490" s="49"/>
      <c r="E490" s="49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1270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50.7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62.4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218.75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1658.75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196.637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2025-02-13T17:24:10Z</dcterms:modified>
</cp:coreProperties>
</file>